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Crino\Website Monthly Building Reports 2021-2022\"/>
    </mc:Choice>
  </mc:AlternateContent>
  <bookViews>
    <workbookView xWindow="0" yWindow="0" windowWidth="28800" windowHeight="12300"/>
  </bookViews>
  <sheets>
    <sheet name="Report " sheetId="1" r:id="rId1"/>
  </sheets>
  <calcPr calcId="162913"/>
</workbook>
</file>

<file path=xl/calcChain.xml><?xml version="1.0" encoding="utf-8"?>
<calcChain xmlns="http://schemas.openxmlformats.org/spreadsheetml/2006/main">
  <c r="I132" i="1" l="1"/>
  <c r="H132" i="1"/>
  <c r="I71" i="1"/>
  <c r="H71" i="1"/>
  <c r="I68" i="1"/>
  <c r="H68" i="1"/>
  <c r="I61" i="1"/>
  <c r="H61" i="1"/>
  <c r="I52" i="1"/>
  <c r="H52" i="1"/>
  <c r="I41" i="1"/>
  <c r="H41" i="1"/>
  <c r="I8" i="1"/>
  <c r="H8" i="1"/>
  <c r="I4" i="1"/>
  <c r="H4" i="1"/>
  <c r="I134" i="1" l="1"/>
  <c r="H134" i="1"/>
  <c r="I54" i="1"/>
  <c r="H54" i="1"/>
  <c r="H137" i="1" l="1"/>
  <c r="I137" i="1"/>
</calcChain>
</file>

<file path=xl/sharedStrings.xml><?xml version="1.0" encoding="utf-8"?>
<sst xmlns="http://schemas.openxmlformats.org/spreadsheetml/2006/main" count="675" uniqueCount="555">
  <si>
    <t>Permit</t>
  </si>
  <si>
    <t>Classification</t>
  </si>
  <si>
    <t>Name</t>
  </si>
  <si>
    <t>Parcel</t>
  </si>
  <si>
    <t>Address</t>
  </si>
  <si>
    <t>Issue</t>
  </si>
  <si>
    <t>Valuation</t>
  </si>
  <si>
    <t xml:space="preserve"># of permits </t>
  </si>
  <si>
    <t>COMMERCIAL PERMITS</t>
  </si>
  <si>
    <t>RESIDENTIAL PERMITS</t>
  </si>
  <si>
    <t>TOTAL RESIDENTIAL NEW</t>
  </si>
  <si>
    <t>TOTAL RESIDENTIAL DEMO's</t>
  </si>
  <si>
    <t>TOTAL RESIDENTIAL MISC.</t>
  </si>
  <si>
    <t>TOTAL COMMERCIAL REMODELS</t>
  </si>
  <si>
    <t>TOTAL IN GROUND SWIMMING POOLS</t>
  </si>
  <si>
    <t>TOTAL RESIDENTIAL REMODELS/ADDITIONS</t>
  </si>
  <si>
    <t>TOTAL COMMERCIAL MISC.</t>
  </si>
  <si>
    <t>TOTAL COMMERCIAL DEMO</t>
  </si>
  <si>
    <t>TOTAL COMMERCIAL OCCUPANCY ONLY</t>
  </si>
  <si>
    <t>TOTAL COMMERCIAL NEW CONSTRUCTION</t>
  </si>
  <si>
    <t>TOTAL ALL COMMERCIAL</t>
  </si>
  <si>
    <t>TOTAL ALL RESIDENTIAL</t>
  </si>
  <si>
    <t>ALL PERMITS</t>
  </si>
  <si>
    <t>Work Description</t>
  </si>
  <si>
    <t>14724 LAGRANGE ROAD</t>
  </si>
  <si>
    <t>27-09-401-042-0000-000-2898</t>
  </si>
  <si>
    <t>build out for new tenant</t>
  </si>
  <si>
    <t>Essence of Oak Forest Dba Essence Salon Suites</t>
  </si>
  <si>
    <t>Commercial Alteration/Remodel - New Tenant</t>
  </si>
  <si>
    <t>BP-21-03660</t>
  </si>
  <si>
    <t>15300 WEST AVENUE</t>
  </si>
  <si>
    <t>27-16-103-005-0000-052-083965</t>
  </si>
  <si>
    <t>1 - Interior renovation of existing infusion unit, 1st Floor 8,644 sq.ft. AND
2 - Interior renovation of existing clinics, 2nd Floor, Building "C" 5,523 sf</t>
  </si>
  <si>
    <t>Northwestern Medicine - Infusion Unit and Existing Clinics - Bld C, 2nd Floor</t>
  </si>
  <si>
    <t>Commercial Alteration/Remodel - Existing Tenant</t>
  </si>
  <si>
    <t>BP-21-03347</t>
  </si>
  <si>
    <t>15720 FOXBEND COURT 1N</t>
  </si>
  <si>
    <t>27-14-412-013-1057-030-5135</t>
  </si>
  <si>
    <t>Replace Conduit in Garage and Reconnect Existing Circuit Underground to Provide Heat to Common Area</t>
  </si>
  <si>
    <t>Orland Golf View - Common Area</t>
  </si>
  <si>
    <t>Commercial Electrical Permit</t>
  </si>
  <si>
    <t>BP-22-00022</t>
  </si>
  <si>
    <t>15837 LAGRANGE ROAD</t>
  </si>
  <si>
    <t>27-15-302-019-0000-000-70760</t>
  </si>
  <si>
    <t>Provide Power for Rooftop Mechanical Swapout of Exhaust System</t>
  </si>
  <si>
    <t>Five Guys</t>
  </si>
  <si>
    <t>BP-21-03825</t>
  </si>
  <si>
    <t>15105 LAGRANGE ROAD</t>
  </si>
  <si>
    <t>27-15-100-021-0000-120140</t>
  </si>
  <si>
    <t>Installing 86 security devices with wiring</t>
  </si>
  <si>
    <t>Fidelity Investments</t>
  </si>
  <si>
    <t>Alarm System (Security, Wired)</t>
  </si>
  <si>
    <t>BP-21-03659</t>
  </si>
  <si>
    <t>BP-21-02874</t>
  </si>
  <si>
    <t>Commercial New Construction W/Food Service</t>
  </si>
  <si>
    <t>Mini Academy II</t>
  </si>
  <si>
    <t>Construction of a New Free Standing Building for a Daycare Facility</t>
  </si>
  <si>
    <t>27-09-402-014-0000-010-2891</t>
  </si>
  <si>
    <t>9970 151ST STREET</t>
  </si>
  <si>
    <t>412 ORLAND SQUARE DRIVE D-03A</t>
  </si>
  <si>
    <t>27-10-301-007-0000-058-11567</t>
  </si>
  <si>
    <t>Replace Water Heater</t>
  </si>
  <si>
    <t>Mrs. Fields</t>
  </si>
  <si>
    <t>Commercial Mechanical Replacement</t>
  </si>
  <si>
    <t>BP-22-00113</t>
  </si>
  <si>
    <t>15531 LAGRANGE ROAD</t>
  </si>
  <si>
    <t>27-15-300-005-0000-218-120360</t>
  </si>
  <si>
    <t>Remove and Replace Existing RTU #2 and #3</t>
  </si>
  <si>
    <t>Longhorn Steakhouse</t>
  </si>
  <si>
    <t>BP-22-00102</t>
  </si>
  <si>
    <t>9441 159TH STREET</t>
  </si>
  <si>
    <t>27-22-100-020-0000-000-9766</t>
  </si>
  <si>
    <t>Complete Tear-off and Replacement of Roof</t>
  </si>
  <si>
    <t>KFC #276</t>
  </si>
  <si>
    <t>Commercial Flatwork</t>
  </si>
  <si>
    <t>BP-22-00101</t>
  </si>
  <si>
    <t>9350 159TH STREET</t>
  </si>
  <si>
    <t>27-15-301-005-0000-000-16170</t>
  </si>
  <si>
    <t>Replace Flat Roof</t>
  </si>
  <si>
    <t>Jewel Osco #3051</t>
  </si>
  <si>
    <t>Commercial Flat Roof</t>
  </si>
  <si>
    <t>BP-22-00099</t>
  </si>
  <si>
    <t>15615 HARLEM AVENUE</t>
  </si>
  <si>
    <t>28-18-308-004-0000-014-205</t>
  </si>
  <si>
    <t>Remove existing drive thru menu board and replace with new menu board connecting to existing power.</t>
  </si>
  <si>
    <t>Dunkin Donuts - New Menu Board</t>
  </si>
  <si>
    <t>Commercial Exterior Building Work/Facade</t>
  </si>
  <si>
    <t>BP-22-00031</t>
  </si>
  <si>
    <t>10727 WINTERSET DRIVE</t>
  </si>
  <si>
    <t>27-20-410-007-1007-180-91500</t>
  </si>
  <si>
    <t>now work</t>
  </si>
  <si>
    <t>Dowling Legacy &amp; Retirement</t>
  </si>
  <si>
    <t>Commercial Occupancy-No Work</t>
  </si>
  <si>
    <t>BP-22-00024</t>
  </si>
  <si>
    <t>9651 153RD STREET #58</t>
  </si>
  <si>
    <t>27-16-201-018-0000-172-155540</t>
  </si>
  <si>
    <t>no work</t>
  </si>
  <si>
    <t>Illinois Collection Service, Inc.</t>
  </si>
  <si>
    <t>BP-21-03850</t>
  </si>
  <si>
    <t>14215 LAGRANGE ROAD #118</t>
  </si>
  <si>
    <t>27-03-300-015-0000-211-113450</t>
  </si>
  <si>
    <t>no work - painting only</t>
  </si>
  <si>
    <t>Crystal Healing Studio</t>
  </si>
  <si>
    <t>BP-21-03712</t>
  </si>
  <si>
    <t>11155 180TH STREET</t>
  </si>
  <si>
    <t>27-32-303-003-0000-101560</t>
  </si>
  <si>
    <t>Miha Couture, Inc.</t>
  </si>
  <si>
    <t>BP-21-03833</t>
  </si>
  <si>
    <t>14299 WOLF ROAD</t>
  </si>
  <si>
    <t>27-05-302-004-0000-000-10610</t>
  </si>
  <si>
    <t>Skopick Insurance and Financial Services, Inc. Dba John Skopick State Farm</t>
  </si>
  <si>
    <t>BP-21-03588</t>
  </si>
  <si>
    <t>15547 70TH COURT</t>
  </si>
  <si>
    <t>28-18-310-011-0000-014-240</t>
  </si>
  <si>
    <t>Sama Iron Works Inc</t>
  </si>
  <si>
    <t>BP-21-02523</t>
  </si>
  <si>
    <t>9505 142ND STREET Ste 300 Loft 5</t>
  </si>
  <si>
    <t>27-03-300-015-0000-211-157220</t>
  </si>
  <si>
    <t>Hair By SMS</t>
  </si>
  <si>
    <t>BP-21-03378</t>
  </si>
  <si>
    <t>17037 KERRY AVENUE</t>
  </si>
  <si>
    <t>27-29-221-020-0000-148-70020</t>
  </si>
  <si>
    <t>Installation of 5ft aluminum fence.</t>
  </si>
  <si>
    <t>Dauber Residence</t>
  </si>
  <si>
    <t>Fences</t>
  </si>
  <si>
    <t>BP-22-00073</t>
  </si>
  <si>
    <t>8903 ASCOT COURT</t>
  </si>
  <si>
    <t>27-15-418-013-0000-032-12912</t>
  </si>
  <si>
    <t>Installation of rooftop solar panels.</t>
  </si>
  <si>
    <t>Madison Residence</t>
  </si>
  <si>
    <t>Environmental Technology</t>
  </si>
  <si>
    <t>BP-22-00078</t>
  </si>
  <si>
    <t>9313 FAIRWAY DRIVE</t>
  </si>
  <si>
    <t>27-10-109-010-0000-026-1159</t>
  </si>
  <si>
    <t>Osman Residence - Rooftop Solar</t>
  </si>
  <si>
    <t>BP-22-00075</t>
  </si>
  <si>
    <t>9021 FRANCES LANE</t>
  </si>
  <si>
    <t>27-15-403-028-0000-064-9692</t>
  </si>
  <si>
    <t>Mneizel Residence - Rooftop Solar</t>
  </si>
  <si>
    <t>BP-22-00061</t>
  </si>
  <si>
    <t>10845 WARWICK LANE</t>
  </si>
  <si>
    <t>27-29-115-004-0000-216-116580</t>
  </si>
  <si>
    <t>Installation of (2) Tesla Powerwall batteries - solar system already existing (BP-20-00339)</t>
  </si>
  <si>
    <t>Canning Residence</t>
  </si>
  <si>
    <t>Electrical Residential Permit</t>
  </si>
  <si>
    <t>BP-22-00058</t>
  </si>
  <si>
    <t>15712 86TH AVENUE #119</t>
  </si>
  <si>
    <t>27-14-302-018-1258-053-157120</t>
  </si>
  <si>
    <t>Installation of 8 LED Fixtures</t>
  </si>
  <si>
    <t>Ashar Residence</t>
  </si>
  <si>
    <t>BP-22-00002</t>
  </si>
  <si>
    <t>10916 GLENLAKE DRIVE</t>
  </si>
  <si>
    <t>27-17-314-009-0000-168-85830</t>
  </si>
  <si>
    <t>Installation of EV Charger (Tesla Wall Connector)</t>
  </si>
  <si>
    <t>York Residence</t>
  </si>
  <si>
    <t>BP-22-00001</t>
  </si>
  <si>
    <t>11100 PROSPECT PLACE</t>
  </si>
  <si>
    <t>27-32-110-010-0000-163-76240</t>
  </si>
  <si>
    <t>Rebuild Deck</t>
  </si>
  <si>
    <t>Johnson Residence</t>
  </si>
  <si>
    <t>Decks</t>
  </si>
  <si>
    <t>BP-21-03315</t>
  </si>
  <si>
    <t>Installation of 81 Sprinkler Heads</t>
  </si>
  <si>
    <t>Fire Sprinkler Permit</t>
  </si>
  <si>
    <t>BP-21-02864-02</t>
  </si>
  <si>
    <t>11516 183RD PLACE SE</t>
  </si>
  <si>
    <t>09-06-203-025-0000-113170</t>
  </si>
  <si>
    <t>Installation of 5 Sprinkler Heads</t>
  </si>
  <si>
    <t>Illinois Retina Associates S.C.</t>
  </si>
  <si>
    <t>BP-21-02380-01</t>
  </si>
  <si>
    <t>16141 LAGRANGE ROAD</t>
  </si>
  <si>
    <t>27-22-102-043-0000-207-114450</t>
  </si>
  <si>
    <t>Installation of 18 Sprinkler Heads</t>
  </si>
  <si>
    <t>Supreme Dental Care</t>
  </si>
  <si>
    <t>BP-20-03374-02</t>
  </si>
  <si>
    <t>11528 183RD PLACE NW</t>
  </si>
  <si>
    <t>09-06-203-033-0000-188-117470</t>
  </si>
  <si>
    <t>Installation of Fire Alarm</t>
  </si>
  <si>
    <t>CoinReidy Law Offices</t>
  </si>
  <si>
    <t>Fire Alarm</t>
  </si>
  <si>
    <t>BP-21-02613-01</t>
  </si>
  <si>
    <t>8951 151ST STREET</t>
  </si>
  <si>
    <t>27-15-201-018-0000-000-13114</t>
  </si>
  <si>
    <t>Park Management</t>
  </si>
  <si>
    <t>BP-21-00837-01</t>
  </si>
  <si>
    <t>Fidelity Investor Center</t>
  </si>
  <si>
    <t>BP-21-02864-01</t>
  </si>
  <si>
    <t>10600 143RD STREET</t>
  </si>
  <si>
    <t>27-05-404-016-0000-000-66120</t>
  </si>
  <si>
    <t>Complete Tear-off and Replacement of Roof, Gutters &amp; 3 Skylights</t>
  </si>
  <si>
    <t>Dr. Kim Dentistry - 3 Skylights</t>
  </si>
  <si>
    <t>Commercial Roof</t>
  </si>
  <si>
    <t>BP-22-00096</t>
  </si>
  <si>
    <t>17245 DEERVIEW DRIVE</t>
  </si>
  <si>
    <t>27-29-423-003-0000-187-94340</t>
  </si>
  <si>
    <t>Install 1-15ft undergound downspout extension extending south from the SE corner.</t>
  </si>
  <si>
    <t>Pathak Residence - Canceled</t>
  </si>
  <si>
    <t>Plumbing/Drain Tile No Connections</t>
  </si>
  <si>
    <t>BP-22-00050</t>
  </si>
  <si>
    <t>15209 HILLTOP DRIVE</t>
  </si>
  <si>
    <t>27-16-109-021-0000-056-1223</t>
  </si>
  <si>
    <t>Emergency Kitchen Sink Line Replacement</t>
  </si>
  <si>
    <t>Lakner Residence</t>
  </si>
  <si>
    <t>Plumbing Permit Residential</t>
  </si>
  <si>
    <t>BP-22-00013</t>
  </si>
  <si>
    <t>8930 TALLY HO LANE</t>
  </si>
  <si>
    <t>27-15-213-007-0000-060-13140</t>
  </si>
  <si>
    <t>Remove Wooden Deck Replace with Concrete Patio, Replace Walkway Next to Garage</t>
  </si>
  <si>
    <t>Achterhof/Lockwood Residence</t>
  </si>
  <si>
    <t>Patio</t>
  </si>
  <si>
    <t>BP-22-00014</t>
  </si>
  <si>
    <t>10613 GOLF ROAD</t>
  </si>
  <si>
    <t>27-08-211-036-0000-023-3270</t>
  </si>
  <si>
    <t>Installation of Irrigation System</t>
  </si>
  <si>
    <t>O'Shaughnessy Residence</t>
  </si>
  <si>
    <t>Lawn Sprinkler</t>
  </si>
  <si>
    <t>BP-21-03477</t>
  </si>
  <si>
    <t>7558 PALM COURT</t>
  </si>
  <si>
    <t>27-13-202-058-0000-013-3941</t>
  </si>
  <si>
    <t>Installation of replacement furnace.</t>
  </si>
  <si>
    <t>Cardella Residence - Replacement Furnace</t>
  </si>
  <si>
    <t>Furnace-Air Conditioner Replacements</t>
  </si>
  <si>
    <t>BP-22-00043</t>
  </si>
  <si>
    <t>8710 170TH STREET</t>
  </si>
  <si>
    <t>27-26-110-014-0000-027-8882</t>
  </si>
  <si>
    <t>Janicki Residence - Replacement Furnace</t>
  </si>
  <si>
    <t>BP-22-00042</t>
  </si>
  <si>
    <t>8900 ASCOT COURT</t>
  </si>
  <si>
    <t>27-15-418-010-0000-032-12909</t>
  </si>
  <si>
    <t>Belsky Residence - Replacement Furnace</t>
  </si>
  <si>
    <t>BP-22-00041</t>
  </si>
  <si>
    <t>16412 AVENEL DRIVE</t>
  </si>
  <si>
    <t>27-19-402-032-0000-138-57570</t>
  </si>
  <si>
    <t>replace furnace</t>
  </si>
  <si>
    <t>Gatan Residence- Replace Furnace</t>
  </si>
  <si>
    <t>BP-22-00032</t>
  </si>
  <si>
    <t>10848 ANTELOPE LANE</t>
  </si>
  <si>
    <t>27-29-315-005-0000-171-87650</t>
  </si>
  <si>
    <t>Buckner Residence- Replace Furnace</t>
  </si>
  <si>
    <t>BP-21-03840</t>
  </si>
  <si>
    <t>11252 MELROSE COURT</t>
  </si>
  <si>
    <t>27-06-410-067-0000-114-50340</t>
  </si>
  <si>
    <t>Powel Residence- Replace Furnace</t>
  </si>
  <si>
    <t>BP-21-03861</t>
  </si>
  <si>
    <t>15245 ARBOR DRIVE</t>
  </si>
  <si>
    <t>27-18-104-014-0000-002-35850</t>
  </si>
  <si>
    <t>Gradowski Residence- Replace Furnace</t>
  </si>
  <si>
    <t>BP-21-03860</t>
  </si>
  <si>
    <t>14540 POPLAR ROAD</t>
  </si>
  <si>
    <t>27-10-203-021-0000-026-4504</t>
  </si>
  <si>
    <t>Laurencell Residence-Furnace Replacement</t>
  </si>
  <si>
    <t>BP-22-00010</t>
  </si>
  <si>
    <t>152 SILO RIDGE ROAD NORTH</t>
  </si>
  <si>
    <t>27-07-405-023-0000-077-69630</t>
  </si>
  <si>
    <t>Avula Residence- Replace Furnace</t>
  </si>
  <si>
    <t>BP-22-00120</t>
  </si>
  <si>
    <t>15203 HIAWATHA TRAIL</t>
  </si>
  <si>
    <t>27-16-105-016-0000-056-1258</t>
  </si>
  <si>
    <t>Installation of replacement air conditioner.</t>
  </si>
  <si>
    <t>Bray Residence - Replacement Air Conditioner</t>
  </si>
  <si>
    <t>BP-22-00098</t>
  </si>
  <si>
    <t>14025 TERRY DRIVE</t>
  </si>
  <si>
    <t>27-03-411-008-0000-017-6290</t>
  </si>
  <si>
    <t>Perez Residence - Replacement Furnace</t>
  </si>
  <si>
    <t>BP-22-00095</t>
  </si>
  <si>
    <t>15314 MALLARD CIRCLE</t>
  </si>
  <si>
    <t>27-14-105-050-0000-085-8275</t>
  </si>
  <si>
    <t>Ketchum Residence - Replacement Furnace</t>
  </si>
  <si>
    <t>BP-22-00094</t>
  </si>
  <si>
    <t>14220 SCOTT LANE</t>
  </si>
  <si>
    <t>27-01-309-016-0000-038-48820</t>
  </si>
  <si>
    <t>Installation of replacement gas furnace.</t>
  </si>
  <si>
    <t>Farinella Residence - Replacement Furnace</t>
  </si>
  <si>
    <t>BP-22-00093</t>
  </si>
  <si>
    <t>10508 CROWN DRIVE</t>
  </si>
  <si>
    <t>27-29-213-044-0000-034-102070</t>
  </si>
  <si>
    <t>Demtschenko Residence</t>
  </si>
  <si>
    <t>BP-22-00059</t>
  </si>
  <si>
    <t>11270 BRIGITTE TERRACE</t>
  </si>
  <si>
    <t>27-06-415-007-0000-021-61980</t>
  </si>
  <si>
    <t>Buhle Residence-Replacement Furnace</t>
  </si>
  <si>
    <t>BP-22-00077</t>
  </si>
  <si>
    <t>11510 BROOKWOOD DRIVE</t>
  </si>
  <si>
    <t>27-30-411-001-0000-007-1380</t>
  </si>
  <si>
    <t>McCarthy Residence-Replacement Furnace</t>
  </si>
  <si>
    <t>BP-22-00074</t>
  </si>
  <si>
    <t>111 SINGLETREE ROAD</t>
  </si>
  <si>
    <t>27-07-404-015-0000-077-69030</t>
  </si>
  <si>
    <t>Replace Front Porch and Front Steps</t>
  </si>
  <si>
    <t>Hasan Residence</t>
  </si>
  <si>
    <t>Flatwork</t>
  </si>
  <si>
    <t>BP-22-00052</t>
  </si>
  <si>
    <t>16792 AMBROSIA STREET</t>
  </si>
  <si>
    <t>27-27-100-015-0000-000-160900</t>
  </si>
  <si>
    <t>2 bedroom townhouse - Orland Ridge Villas R12 - 16792 Ambrosia St.</t>
  </si>
  <si>
    <t>OPR Home LLC - Orland Ridge Villas R12 - 16792 Ambrosia St.</t>
  </si>
  <si>
    <t>Residential New Construction Orland Ridge</t>
  </si>
  <si>
    <t>BP-20-03607</t>
  </si>
  <si>
    <t>8025 142ND PLACE</t>
  </si>
  <si>
    <t>27-02-411-017-0000-000-160360</t>
  </si>
  <si>
    <t>Attached Single Family with Unfinished Basement</t>
  </si>
  <si>
    <t>Marth Construction Villas of Cobblestone Lot 8 Unit 16</t>
  </si>
  <si>
    <t>Residential New Construction Generic</t>
  </si>
  <si>
    <t>BP-21-03784</t>
  </si>
  <si>
    <t>8021 142ND PLACE</t>
  </si>
  <si>
    <t>27-02-411-017-0000-000-16350</t>
  </si>
  <si>
    <t>Marth Construction Villas of Cobblestone Lot 8 Unit 15</t>
  </si>
  <si>
    <t>BP-21-03783</t>
  </si>
  <si>
    <t>8020 142ND PLACE</t>
  </si>
  <si>
    <t>27-02-411-017-0000-000-160240</t>
  </si>
  <si>
    <t>New Residential Attached Single Family w/ Finished Basement</t>
  </si>
  <si>
    <t>Marth Construction, Lot 3 Unit 6</t>
  </si>
  <si>
    <t>BP-21-03747</t>
  </si>
  <si>
    <t>8024 142ND PLACE</t>
  </si>
  <si>
    <t>27-02-411-017-0000-000-160250</t>
  </si>
  <si>
    <t>Marth Construction, Lot 3 Unit 5</t>
  </si>
  <si>
    <t>BP-21-03742</t>
  </si>
  <si>
    <t>11050 DEER HAVEN LANE</t>
  </si>
  <si>
    <t>27-08-105-026-0000-224-149560</t>
  </si>
  <si>
    <t>Finish Basement</t>
  </si>
  <si>
    <t>Miller Residence</t>
  </si>
  <si>
    <t>Residential Remodel/Repair Permits</t>
  </si>
  <si>
    <t>BP-22-00051</t>
  </si>
  <si>
    <t>11464 BOULDER DRIVE</t>
  </si>
  <si>
    <t>27-06-204-007-0000-234-150160</t>
  </si>
  <si>
    <t>Warneke Residence</t>
  </si>
  <si>
    <t>BP-22-00004</t>
  </si>
  <si>
    <t>14453 WOODED PATH LANE</t>
  </si>
  <si>
    <t>27-11-114-010-0000-019-10143</t>
  </si>
  <si>
    <t>First Floor Remodel</t>
  </si>
  <si>
    <t>Germino Residence</t>
  </si>
  <si>
    <t>BP-21-03688</t>
  </si>
  <si>
    <t>9440 136TH STREET</t>
  </si>
  <si>
    <t>27-03-102-007-0000-60280</t>
  </si>
  <si>
    <t>Interior Remodel</t>
  </si>
  <si>
    <t>Ciaccio Residence</t>
  </si>
  <si>
    <t>BP-21-03662</t>
  </si>
  <si>
    <t>18008 CROOKED CREEK COURT</t>
  </si>
  <si>
    <t>27-31-402-001-0000-156-71440</t>
  </si>
  <si>
    <t>Remodel Kitchen and Dining Rooom</t>
  </si>
  <si>
    <t>Powell Residence</t>
  </si>
  <si>
    <t>BP-21-03465</t>
  </si>
  <si>
    <t>17231 BROWNING DRIVE</t>
  </si>
  <si>
    <t>27-29-422-002-0000-187-94290</t>
  </si>
  <si>
    <t>remove stucko and freeze and install new cement siding</t>
  </si>
  <si>
    <t>DuBois Residence</t>
  </si>
  <si>
    <t>Siding, Gutters and Fascia</t>
  </si>
  <si>
    <t>BP-22-00015</t>
  </si>
  <si>
    <t>10359 147TH STREET</t>
  </si>
  <si>
    <t>27-09-312-001-0000-094-7454</t>
  </si>
  <si>
    <t>replace siding</t>
  </si>
  <si>
    <t>Frangella Residence</t>
  </si>
  <si>
    <t>BP-22-00044</t>
  </si>
  <si>
    <t>14133 TRENTON AVENUE</t>
  </si>
  <si>
    <t>27-03-413-014-0000-035-6358</t>
  </si>
  <si>
    <t>replace gutters and downspouts</t>
  </si>
  <si>
    <t>Stone Residence</t>
  </si>
  <si>
    <t>BP-22-00017</t>
  </si>
  <si>
    <t>15147 WINDSOR DRIVE</t>
  </si>
  <si>
    <t>27-15-203-003-0000-057-6108</t>
  </si>
  <si>
    <t>Install Pre-Fab Shed</t>
  </si>
  <si>
    <t>Ziebra Residence</t>
  </si>
  <si>
    <t>Sheds</t>
  </si>
  <si>
    <t>BP-22-00016</t>
  </si>
  <si>
    <t>9840 EL CAMENO LANE</t>
  </si>
  <si>
    <t>27-16-205-017-0000-009-13835</t>
  </si>
  <si>
    <t>Sewer repair.</t>
  </si>
  <si>
    <t>Gedvilas Residence</t>
  </si>
  <si>
    <t>Sewer Repair</t>
  </si>
  <si>
    <t>BP-22-00006</t>
  </si>
  <si>
    <t>15733 SHIRE DRIVE</t>
  </si>
  <si>
    <t>27-17-311-013-0000-133-62500</t>
  </si>
  <si>
    <t>Bilotto Residence</t>
  </si>
  <si>
    <t>BP-22-00056</t>
  </si>
  <si>
    <t>14050 108TH AVENUE</t>
  </si>
  <si>
    <t>27-05-301-033-0000-91990</t>
  </si>
  <si>
    <t>Sewer Hook-up Only</t>
  </si>
  <si>
    <t>Zegar Residence</t>
  </si>
  <si>
    <t>Sewer &amp; Water</t>
  </si>
  <si>
    <t>BP-22-00082</t>
  </si>
  <si>
    <t>12551 104TH AVENUE</t>
  </si>
  <si>
    <t>23-28-301-009-0000-150-68160</t>
  </si>
  <si>
    <t>Village of Orland Park Water and Sewer Hook-up</t>
  </si>
  <si>
    <t>Gort Enterprises</t>
  </si>
  <si>
    <t>BP-22-00080</t>
  </si>
  <si>
    <t>10231 HAWTHORNE DRIVE</t>
  </si>
  <si>
    <t>27-09-307-008-0000-056-7408</t>
  </si>
  <si>
    <t>Tear off and re-roof; replace gutters.</t>
  </si>
  <si>
    <t>Jajesniak Residence</t>
  </si>
  <si>
    <t>Roof</t>
  </si>
  <si>
    <t>BP-22-00091</t>
  </si>
  <si>
    <t>9101 BROOKSIDE COURT</t>
  </si>
  <si>
    <t>27-15-404-001-0000-064-12948</t>
  </si>
  <si>
    <t>tear off and reroof and replace gutters</t>
  </si>
  <si>
    <t>Kroll Residence</t>
  </si>
  <si>
    <t>BP-22-00097</t>
  </si>
  <si>
    <t>13654 DAKOTA LANE</t>
  </si>
  <si>
    <t>27-01-107-030-0000-038-539</t>
  </si>
  <si>
    <t>Installation of Retaining wall under 3 Feet to Create a Level Area for Installation of Shed</t>
  </si>
  <si>
    <t>Heuser Residence</t>
  </si>
  <si>
    <t>Retaining Wall 3 Ft and Under</t>
  </si>
  <si>
    <t>BP-21-03040</t>
  </si>
  <si>
    <t>8751 159TH STREET</t>
  </si>
  <si>
    <t>27-23-100-014-0000-000-119340</t>
  </si>
  <si>
    <t>Installing 2500 Gallon Above Ground Storage Tank for Gasoline; Private Use, Not Open to the Public Secured at all Times</t>
  </si>
  <si>
    <t>Orland Infinity</t>
  </si>
  <si>
    <t>Storage Tanks</t>
  </si>
  <si>
    <t>BP-21-03831</t>
  </si>
  <si>
    <t>31 ORLAND SQUARE DRIVE F</t>
  </si>
  <si>
    <t>27-10-300-032-1006-058-131830</t>
  </si>
  <si>
    <t>Stretch Lab - Temp Sign</t>
  </si>
  <si>
    <t>Signs - Temporary</t>
  </si>
  <si>
    <t>BP-22-00070</t>
  </si>
  <si>
    <t>8600 159TH STREET  Ste 4b</t>
  </si>
  <si>
    <t>27-14-300-006-1004-000-129420</t>
  </si>
  <si>
    <t>Temporary Sign Hashem</t>
  </si>
  <si>
    <t>Hashem Restaurant - Temporary Sign</t>
  </si>
  <si>
    <t>BP-22-00054</t>
  </si>
  <si>
    <t>9967 151ST STREET</t>
  </si>
  <si>
    <t>27-16-203-013-0000-010-11641</t>
  </si>
  <si>
    <t>Installation of wall sign.</t>
  </si>
  <si>
    <t>JOYFUL DOG GROOMING - Wall Sign</t>
  </si>
  <si>
    <t>Signs</t>
  </si>
  <si>
    <t>BP-22-00035</t>
  </si>
  <si>
    <t>9505 142ND STREET #302</t>
  </si>
  <si>
    <t>27-03-300-015-0000-211-132400</t>
  </si>
  <si>
    <t>Crumbl Cookies</t>
  </si>
  <si>
    <t>BP-21-03780</t>
  </si>
  <si>
    <t>Wall Sign.</t>
  </si>
  <si>
    <t>WALL SIGN - Crystal Healing Studio</t>
  </si>
  <si>
    <t>BP-21-03601-01</t>
  </si>
  <si>
    <t>600 ORLAND SQUARE DRIVE F-01C</t>
  </si>
  <si>
    <t>27-10-301-007-0000-058-11522</t>
  </si>
  <si>
    <t>Wall sign</t>
  </si>
  <si>
    <t>At the Pier Arcade - Sign</t>
  </si>
  <si>
    <t>BP-21-03585</t>
  </si>
  <si>
    <t>9159 151ST STREET</t>
  </si>
  <si>
    <t>27-15-200-014-0000-057-50880</t>
  </si>
  <si>
    <t>WALL SIGN - Blue Smoke</t>
  </si>
  <si>
    <t>BP-21-03261</t>
  </si>
  <si>
    <t>7732 159TH STREET</t>
  </si>
  <si>
    <t>27-13-308-018-0000-000-12267</t>
  </si>
  <si>
    <t>New box in existing brick piers, new landscaping; existing non-conforming landscape bed.</t>
  </si>
  <si>
    <t>GROUND SIGN - Lawn Funeral Home</t>
  </si>
  <si>
    <t>BP-21-03157</t>
  </si>
  <si>
    <t>Wall Sign</t>
  </si>
  <si>
    <t>Hashem - Permanent Sign</t>
  </si>
  <si>
    <t>BP-22-00020</t>
  </si>
  <si>
    <t>Wall sign.</t>
  </si>
  <si>
    <t>Dowling Legacy &amp; Retirement - Wall Sign</t>
  </si>
  <si>
    <t>BP-21-03842</t>
  </si>
  <si>
    <t>13826 LEGEND TRAIL LANE</t>
  </si>
  <si>
    <t>27-03-225-002-0000-037-103800</t>
  </si>
  <si>
    <t>Installation of In-Ground Pool</t>
  </si>
  <si>
    <t>Evans Residence</t>
  </si>
  <si>
    <t>Swimming Pool, In-Ground</t>
  </si>
  <si>
    <t>BP-21-03528</t>
  </si>
  <si>
    <t>16125 WOLF ROAD</t>
  </si>
  <si>
    <t>27-20-101-014-0000-000-136290</t>
  </si>
  <si>
    <t>Antenna upgrade - existing cell tower.</t>
  </si>
  <si>
    <t>T-Mobile Central LLC - Antenna Upgrade</t>
  </si>
  <si>
    <t>Wireless Facility/Tele Tower</t>
  </si>
  <si>
    <t>BP-21-03782</t>
  </si>
  <si>
    <t>Antenna swap.</t>
  </si>
  <si>
    <t>AT&amp;T - Antenna Upgrade</t>
  </si>
  <si>
    <t>BP-22-00005</t>
  </si>
  <si>
    <t>8799 151ST STREET</t>
  </si>
  <si>
    <t>27-15-201-021-0000-000-11419</t>
  </si>
  <si>
    <t>Antenna upgrade.</t>
  </si>
  <si>
    <t>AT&amp;T (817292) Antenna Upgrade</t>
  </si>
  <si>
    <t>BP-22-00003</t>
  </si>
  <si>
    <t>11840 WINDEMERE COURT 301</t>
  </si>
  <si>
    <t>27-06-311-026-1009-047-84630</t>
  </si>
  <si>
    <t>install 5 windows no size change</t>
  </si>
  <si>
    <t>Prado Residence</t>
  </si>
  <si>
    <t>Windows, Doors</t>
  </si>
  <si>
    <t>BP-22-00034</t>
  </si>
  <si>
    <t>9322 WATERFORD LANE</t>
  </si>
  <si>
    <t>27-15-301-026-1050-057-3784</t>
  </si>
  <si>
    <t>replace window and patio door</t>
  </si>
  <si>
    <t>Criner Residence</t>
  </si>
  <si>
    <t>BP-22-00033</t>
  </si>
  <si>
    <t>18157 LYNN DRIVE</t>
  </si>
  <si>
    <t>27-32-400-027-1096-025-8489</t>
  </si>
  <si>
    <t>replace 1 patio door</t>
  </si>
  <si>
    <t>Fournier Residence</t>
  </si>
  <si>
    <t>BP-22-00048</t>
  </si>
  <si>
    <t>15706 ORLAN BROOK DRIVE 166</t>
  </si>
  <si>
    <t>27-14-302-018-1306-053-125580</t>
  </si>
  <si>
    <t>replace 2 windows</t>
  </si>
  <si>
    <t>Bauman Residence</t>
  </si>
  <si>
    <t>BP-22-00047</t>
  </si>
  <si>
    <t>15717 LIBERTY COURT</t>
  </si>
  <si>
    <t>27-16-407-010-0000-104-28900</t>
  </si>
  <si>
    <t>replace entry door</t>
  </si>
  <si>
    <t>Kwak Residence</t>
  </si>
  <si>
    <t>BP-22-00046</t>
  </si>
  <si>
    <t>13950 88TH AVENUE</t>
  </si>
  <si>
    <t>27-02-309-003-0000-97350</t>
  </si>
  <si>
    <t>install entry door</t>
  </si>
  <si>
    <t>Staley Residence</t>
  </si>
  <si>
    <t>BP-22-00023</t>
  </si>
  <si>
    <t>14205 HEMPSTEAD DRIVE</t>
  </si>
  <si>
    <t>27-01-305-018-0000-038-60780</t>
  </si>
  <si>
    <t>remove and replace 16 windows</t>
  </si>
  <si>
    <t>Deiters Residence</t>
  </si>
  <si>
    <t>BP-22-00018</t>
  </si>
  <si>
    <t>15341 BLACK FRIARS ROAD</t>
  </si>
  <si>
    <t>27-15-216-007-0000-060-6186</t>
  </si>
  <si>
    <t>replace windows no size change</t>
  </si>
  <si>
    <t>Mack Residence</t>
  </si>
  <si>
    <t>BP-21-03857</t>
  </si>
  <si>
    <t>13636 86TH AVENUE</t>
  </si>
  <si>
    <t>27-02-107-005-0000-092-7903</t>
  </si>
  <si>
    <t>remove and replace 20 windows</t>
  </si>
  <si>
    <t>Richter Residence</t>
  </si>
  <si>
    <t>BP-21-03853</t>
  </si>
  <si>
    <t>17632 DOLOROSA DRIVE</t>
  </si>
  <si>
    <t>27-32-206-015-0000-152-72460</t>
  </si>
  <si>
    <t>remove and replace 4 windows</t>
  </si>
  <si>
    <t>Russell Residence</t>
  </si>
  <si>
    <t>BP-22-00067</t>
  </si>
  <si>
    <t>10718 VOSS DRIVE</t>
  </si>
  <si>
    <t>27-32-401-006-0000-025-8774</t>
  </si>
  <si>
    <t>replace windows</t>
  </si>
  <si>
    <t>Rodriguez Residence</t>
  </si>
  <si>
    <t>BP-22-00027</t>
  </si>
  <si>
    <t>17608 DOLOROSA DRIVE</t>
  </si>
  <si>
    <t>27-32-206-018-0000-152-73490</t>
  </si>
  <si>
    <t>Replacement of 5 windows; no size change.</t>
  </si>
  <si>
    <t>Houlihan Residence</t>
  </si>
  <si>
    <t>BP-22-00090</t>
  </si>
  <si>
    <t>15733 CENTENNIAL DRIVE</t>
  </si>
  <si>
    <t>27-16-405-068-0000-104-28680</t>
  </si>
  <si>
    <t>Replacement of 17 windows and 1 patio door; no size change.</t>
  </si>
  <si>
    <t>De La Zerda Residence</t>
  </si>
  <si>
    <t>BP-22-00089</t>
  </si>
  <si>
    <t>11822 GREENFIELD DRIVE</t>
  </si>
  <si>
    <t>27-31-106-004-0000-007-11885</t>
  </si>
  <si>
    <t>replace water heater</t>
  </si>
  <si>
    <t>Guzman Residence</t>
  </si>
  <si>
    <t>Water Heater Residential</t>
  </si>
  <si>
    <t>BP-22-00119</t>
  </si>
  <si>
    <t>15608 GLENLAKE DRIVE</t>
  </si>
  <si>
    <t>27-17-305-004-0000-109-22110</t>
  </si>
  <si>
    <t>Murphy Residence</t>
  </si>
  <si>
    <t>BP-22-00085</t>
  </si>
  <si>
    <t>14200 YORKTOWN DRIVE</t>
  </si>
  <si>
    <t>27-03-302-005-0000-035-10252</t>
  </si>
  <si>
    <t>Khambatta Residence</t>
  </si>
  <si>
    <t>BP-22-00012</t>
  </si>
  <si>
    <t>7729 157TH STREET</t>
  </si>
  <si>
    <t>27-13-307-004-0000-088-3106</t>
  </si>
  <si>
    <t>Botticelli Residence</t>
  </si>
  <si>
    <t>BP-21-03835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</si>
</sst>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5" fontId="0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65" fontId="0" fillId="3" borderId="0" xfId="1" applyNumberFormat="1" applyFont="1" applyFill="1" applyAlignment="1">
      <alignment horizontal="center"/>
    </xf>
    <xf numFmtId="0" fontId="0" fillId="3" borderId="0" xfId="0" applyFill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5" fillId="2" borderId="4" xfId="0" applyNumberFormat="1" applyFont="1" applyFill="1" applyBorder="1"/>
    <xf numFmtId="0" fontId="5" fillId="0" borderId="0" xfId="0" applyNumberFormat="1" applyFont="1" applyFill="1" applyBorder="1"/>
    <xf numFmtId="44" fontId="5" fillId="2" borderId="3" xfId="1" applyFont="1" applyFill="1" applyBorder="1"/>
    <xf numFmtId="164" fontId="5" fillId="0" borderId="0" xfId="0" applyNumberFormat="1" applyFont="1" applyFill="1" applyBorder="1" applyAlignment="1">
      <alignment horizontal="center"/>
    </xf>
    <xf numFmtId="165" fontId="5" fillId="2" borderId="3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zoomScale="60" zoomScaleNormal="60" workbookViewId="0">
      <pane ySplit="1" topLeftCell="A2" activePane="bottomLeft" state="frozen"/>
      <selection pane="bottomLeft" activeCell="C60" sqref="C60"/>
    </sheetView>
  </sheetViews>
  <sheetFormatPr defaultRowHeight="15" x14ac:dyDescent="0.25"/>
  <cols>
    <col min="1" max="1" width="24" customWidth="1"/>
    <col min="2" max="2" width="59" customWidth="1"/>
    <col min="3" max="3" width="110" customWidth="1"/>
    <col min="4" max="4" width="92.85546875" customWidth="1"/>
    <col min="5" max="5" width="39" customWidth="1"/>
    <col min="6" max="6" width="43" customWidth="1"/>
    <col min="7" max="7" width="20" customWidth="1"/>
    <col min="8" max="8" width="18.140625" bestFit="1" customWidth="1"/>
    <col min="9" max="9" width="19.140625" customWidth="1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23</v>
      </c>
      <c r="E1" s="6" t="s">
        <v>3</v>
      </c>
      <c r="F1" s="6" t="s">
        <v>4</v>
      </c>
      <c r="G1" s="6" t="s">
        <v>5</v>
      </c>
      <c r="H1" s="6" t="s">
        <v>6</v>
      </c>
      <c r="I1" s="7" t="s">
        <v>7</v>
      </c>
    </row>
    <row r="2" spans="1:9" s="4" customFormat="1" x14ac:dyDescent="0.25">
      <c r="A2" s="13" t="s">
        <v>8</v>
      </c>
      <c r="B2" s="14"/>
      <c r="C2" s="14"/>
      <c r="D2" s="14"/>
      <c r="E2" s="14"/>
      <c r="F2" s="14"/>
      <c r="G2" s="14"/>
      <c r="H2" s="14"/>
      <c r="I2" s="15"/>
    </row>
    <row r="3" spans="1:9" ht="15.75" thickBot="1" x14ac:dyDescent="0.3">
      <c r="A3" s="2" t="s">
        <v>53</v>
      </c>
      <c r="B3" s="2" t="s">
        <v>54</v>
      </c>
      <c r="C3" s="2" t="s">
        <v>55</v>
      </c>
      <c r="D3" s="2" t="s">
        <v>56</v>
      </c>
      <c r="E3" s="2" t="s">
        <v>57</v>
      </c>
      <c r="F3" s="2" t="s">
        <v>58</v>
      </c>
      <c r="G3" s="1">
        <v>44589</v>
      </c>
      <c r="H3" s="5">
        <v>750000</v>
      </c>
      <c r="I3">
        <v>1</v>
      </c>
    </row>
    <row r="4" spans="1:9" ht="15.75" thickBot="1" x14ac:dyDescent="0.3">
      <c r="A4" s="2"/>
      <c r="B4" s="2"/>
      <c r="C4" s="2"/>
      <c r="D4" s="2"/>
      <c r="E4" s="2"/>
      <c r="F4" s="30" t="s">
        <v>19</v>
      </c>
      <c r="G4" s="31"/>
      <c r="H4" s="8">
        <f>SUM(H3)</f>
        <v>750000</v>
      </c>
      <c r="I4" s="9">
        <f>SUM(I3)</f>
        <v>1</v>
      </c>
    </row>
    <row r="5" spans="1:9" x14ac:dyDescent="0.25">
      <c r="A5" s="2"/>
      <c r="B5" s="2"/>
      <c r="C5" s="2"/>
      <c r="D5" s="2"/>
      <c r="E5" s="2"/>
      <c r="F5" s="26"/>
      <c r="G5" s="26"/>
      <c r="H5" s="11"/>
      <c r="I5" s="12"/>
    </row>
    <row r="6" spans="1:9" x14ac:dyDescent="0.25">
      <c r="A6" s="2" t="s">
        <v>35</v>
      </c>
      <c r="B6" s="2" t="s">
        <v>34</v>
      </c>
      <c r="C6" s="2" t="s">
        <v>33</v>
      </c>
      <c r="D6" s="2" t="s">
        <v>32</v>
      </c>
      <c r="E6" s="2" t="s">
        <v>31</v>
      </c>
      <c r="F6" s="2" t="s">
        <v>30</v>
      </c>
      <c r="G6" s="1">
        <v>44573</v>
      </c>
      <c r="H6" s="5">
        <v>4600000</v>
      </c>
      <c r="I6">
        <v>1</v>
      </c>
    </row>
    <row r="7" spans="1:9" ht="15.75" thickBot="1" x14ac:dyDescent="0.3">
      <c r="A7" s="2" t="s">
        <v>29</v>
      </c>
      <c r="B7" s="2" t="s">
        <v>28</v>
      </c>
      <c r="C7" s="2" t="s">
        <v>27</v>
      </c>
      <c r="D7" s="2" t="s">
        <v>26</v>
      </c>
      <c r="E7" s="2" t="s">
        <v>25</v>
      </c>
      <c r="F7" s="2" t="s">
        <v>24</v>
      </c>
      <c r="G7" s="1">
        <v>44579</v>
      </c>
      <c r="H7" s="5">
        <v>150000</v>
      </c>
      <c r="I7">
        <v>1</v>
      </c>
    </row>
    <row r="8" spans="1:9" ht="15.75" thickBot="1" x14ac:dyDescent="0.3">
      <c r="A8" s="2"/>
      <c r="B8" s="2"/>
      <c r="C8" s="2"/>
      <c r="D8" s="2"/>
      <c r="E8" s="2"/>
      <c r="F8" s="30" t="s">
        <v>13</v>
      </c>
      <c r="G8" s="31"/>
      <c r="H8" s="8">
        <f>SUM(H6:H7)</f>
        <v>4750000</v>
      </c>
      <c r="I8" s="9">
        <f>SUM(I6:I7)</f>
        <v>2</v>
      </c>
    </row>
    <row r="9" spans="1:9" x14ac:dyDescent="0.25">
      <c r="A9" s="2"/>
      <c r="B9" s="2"/>
      <c r="C9" s="2"/>
      <c r="D9" s="2"/>
      <c r="E9" s="2"/>
      <c r="F9" s="2"/>
      <c r="G9" s="1"/>
      <c r="H9" s="3"/>
    </row>
    <row r="10" spans="1:9" x14ac:dyDescent="0.25">
      <c r="A10" s="2" t="s">
        <v>52</v>
      </c>
      <c r="B10" s="2" t="s">
        <v>51</v>
      </c>
      <c r="C10" s="2" t="s">
        <v>50</v>
      </c>
      <c r="D10" s="2" t="s">
        <v>49</v>
      </c>
      <c r="E10" s="2" t="s">
        <v>48</v>
      </c>
      <c r="F10" s="2" t="s">
        <v>47</v>
      </c>
      <c r="G10" s="1">
        <v>44572</v>
      </c>
      <c r="H10" s="5">
        <v>48000</v>
      </c>
      <c r="I10">
        <v>1</v>
      </c>
    </row>
    <row r="11" spans="1:9" x14ac:dyDescent="0.25">
      <c r="A11" s="2" t="s">
        <v>46</v>
      </c>
      <c r="B11" s="2" t="s">
        <v>40</v>
      </c>
      <c r="C11" s="2" t="s">
        <v>45</v>
      </c>
      <c r="D11" s="2" t="s">
        <v>44</v>
      </c>
      <c r="E11" s="2" t="s">
        <v>43</v>
      </c>
      <c r="F11" s="2" t="s">
        <v>42</v>
      </c>
      <c r="G11" s="1">
        <v>44581</v>
      </c>
      <c r="H11" s="5">
        <v>8000</v>
      </c>
      <c r="I11">
        <v>1</v>
      </c>
    </row>
    <row r="12" spans="1:9" x14ac:dyDescent="0.25">
      <c r="A12" s="2" t="s">
        <v>41</v>
      </c>
      <c r="B12" s="2" t="s">
        <v>40</v>
      </c>
      <c r="C12" s="2" t="s">
        <v>39</v>
      </c>
      <c r="D12" s="2" t="s">
        <v>38</v>
      </c>
      <c r="E12" s="2" t="s">
        <v>37</v>
      </c>
      <c r="F12" s="2" t="s">
        <v>36</v>
      </c>
      <c r="G12" s="1">
        <v>44566</v>
      </c>
      <c r="H12" s="5">
        <v>1200</v>
      </c>
      <c r="I12">
        <v>1</v>
      </c>
    </row>
    <row r="13" spans="1:9" x14ac:dyDescent="0.25">
      <c r="A13" s="2" t="s">
        <v>41</v>
      </c>
      <c r="B13" s="2" t="s">
        <v>40</v>
      </c>
      <c r="C13" s="2" t="s">
        <v>39</v>
      </c>
      <c r="D13" s="2" t="s">
        <v>38</v>
      </c>
      <c r="E13" s="2" t="s">
        <v>37</v>
      </c>
      <c r="F13" s="2" t="s">
        <v>36</v>
      </c>
      <c r="G13" s="1">
        <v>44566</v>
      </c>
      <c r="H13" s="5">
        <v>1200</v>
      </c>
      <c r="I13">
        <v>1</v>
      </c>
    </row>
    <row r="14" spans="1:9" x14ac:dyDescent="0.25">
      <c r="A14" s="2" t="s">
        <v>41</v>
      </c>
      <c r="B14" s="2" t="s">
        <v>40</v>
      </c>
      <c r="C14" s="2" t="s">
        <v>39</v>
      </c>
      <c r="D14" s="2" t="s">
        <v>38</v>
      </c>
      <c r="E14" s="2" t="s">
        <v>37</v>
      </c>
      <c r="F14" s="2" t="s">
        <v>36</v>
      </c>
      <c r="G14" s="1">
        <v>44566</v>
      </c>
      <c r="H14" s="5">
        <v>1200</v>
      </c>
      <c r="I14">
        <v>1</v>
      </c>
    </row>
    <row r="15" spans="1:9" x14ac:dyDescent="0.25">
      <c r="A15" s="2" t="s">
        <v>87</v>
      </c>
      <c r="B15" s="2" t="s">
        <v>86</v>
      </c>
      <c r="C15" s="2" t="s">
        <v>85</v>
      </c>
      <c r="D15" s="2" t="s">
        <v>84</v>
      </c>
      <c r="E15" s="2" t="s">
        <v>83</v>
      </c>
      <c r="F15" s="2" t="s">
        <v>82</v>
      </c>
      <c r="G15" s="1">
        <v>44581</v>
      </c>
      <c r="H15" s="5">
        <v>10400</v>
      </c>
      <c r="I15">
        <v>1</v>
      </c>
    </row>
    <row r="16" spans="1:9" x14ac:dyDescent="0.25">
      <c r="A16" s="2" t="s">
        <v>81</v>
      </c>
      <c r="B16" s="2" t="s">
        <v>80</v>
      </c>
      <c r="C16" s="2" t="s">
        <v>79</v>
      </c>
      <c r="D16" s="2" t="s">
        <v>78</v>
      </c>
      <c r="E16" s="2" t="s">
        <v>77</v>
      </c>
      <c r="F16" s="2" t="s">
        <v>76</v>
      </c>
      <c r="G16" s="1">
        <v>44589</v>
      </c>
      <c r="H16" s="5">
        <v>467464</v>
      </c>
      <c r="I16">
        <v>1</v>
      </c>
    </row>
    <row r="17" spans="1:9" x14ac:dyDescent="0.25">
      <c r="A17" s="2" t="s">
        <v>75</v>
      </c>
      <c r="B17" s="2" t="s">
        <v>74</v>
      </c>
      <c r="C17" s="2" t="s">
        <v>73</v>
      </c>
      <c r="D17" s="2" t="s">
        <v>72</v>
      </c>
      <c r="E17" s="2" t="s">
        <v>71</v>
      </c>
      <c r="F17" s="2" t="s">
        <v>70</v>
      </c>
      <c r="G17" s="1">
        <v>44588</v>
      </c>
      <c r="H17" s="5">
        <v>83917</v>
      </c>
      <c r="I17">
        <v>1</v>
      </c>
    </row>
    <row r="18" spans="1:9" x14ac:dyDescent="0.25">
      <c r="A18" s="2" t="s">
        <v>69</v>
      </c>
      <c r="B18" s="2" t="s">
        <v>63</v>
      </c>
      <c r="C18" s="2" t="s">
        <v>68</v>
      </c>
      <c r="D18" s="2" t="s">
        <v>67</v>
      </c>
      <c r="E18" s="2" t="s">
        <v>66</v>
      </c>
      <c r="F18" s="2" t="s">
        <v>65</v>
      </c>
      <c r="G18" s="1">
        <v>44588</v>
      </c>
      <c r="H18" s="5">
        <v>10904</v>
      </c>
      <c r="I18">
        <v>1</v>
      </c>
    </row>
    <row r="19" spans="1:9" x14ac:dyDescent="0.25">
      <c r="A19" s="2" t="s">
        <v>64</v>
      </c>
      <c r="B19" s="2" t="s">
        <v>63</v>
      </c>
      <c r="C19" s="2" t="s">
        <v>62</v>
      </c>
      <c r="D19" s="2" t="s">
        <v>61</v>
      </c>
      <c r="E19" s="2" t="s">
        <v>60</v>
      </c>
      <c r="F19" s="2" t="s">
        <v>59</v>
      </c>
      <c r="G19" s="1">
        <v>44588</v>
      </c>
      <c r="H19" s="5">
        <v>1450</v>
      </c>
      <c r="I19">
        <v>1</v>
      </c>
    </row>
    <row r="20" spans="1:9" x14ac:dyDescent="0.25">
      <c r="A20" s="2" t="s">
        <v>192</v>
      </c>
      <c r="B20" s="2" t="s">
        <v>191</v>
      </c>
      <c r="C20" s="2" t="s">
        <v>190</v>
      </c>
      <c r="D20" s="2" t="s">
        <v>189</v>
      </c>
      <c r="E20" s="2" t="s">
        <v>188</v>
      </c>
      <c r="F20" s="2" t="s">
        <v>187</v>
      </c>
      <c r="G20" s="1">
        <v>44587</v>
      </c>
      <c r="H20" s="5">
        <v>44638</v>
      </c>
      <c r="I20">
        <v>1</v>
      </c>
    </row>
    <row r="21" spans="1:9" x14ac:dyDescent="0.25">
      <c r="A21" s="2" t="s">
        <v>186</v>
      </c>
      <c r="B21" s="2" t="s">
        <v>179</v>
      </c>
      <c r="C21" s="2" t="s">
        <v>185</v>
      </c>
      <c r="D21" s="2" t="s">
        <v>177</v>
      </c>
      <c r="E21" s="2" t="s">
        <v>48</v>
      </c>
      <c r="F21" s="2" t="s">
        <v>47</v>
      </c>
      <c r="G21" s="1">
        <v>44582</v>
      </c>
      <c r="H21" s="5">
        <v>6412</v>
      </c>
      <c r="I21">
        <v>1</v>
      </c>
    </row>
    <row r="22" spans="1:9" x14ac:dyDescent="0.25">
      <c r="A22" s="2" t="s">
        <v>184</v>
      </c>
      <c r="B22" s="2" t="s">
        <v>179</v>
      </c>
      <c r="C22" s="2" t="s">
        <v>183</v>
      </c>
      <c r="D22" s="2" t="s">
        <v>177</v>
      </c>
      <c r="E22" s="2" t="s">
        <v>182</v>
      </c>
      <c r="F22" s="2" t="s">
        <v>181</v>
      </c>
      <c r="G22" s="1">
        <v>44568</v>
      </c>
      <c r="H22" s="5">
        <v>15000</v>
      </c>
      <c r="I22">
        <v>1</v>
      </c>
    </row>
    <row r="23" spans="1:9" x14ac:dyDescent="0.25">
      <c r="A23" s="2" t="s">
        <v>180</v>
      </c>
      <c r="B23" s="2" t="s">
        <v>179</v>
      </c>
      <c r="C23" s="2" t="s">
        <v>178</v>
      </c>
      <c r="D23" s="2" t="s">
        <v>177</v>
      </c>
      <c r="E23" s="2" t="s">
        <v>176</v>
      </c>
      <c r="F23" s="2" t="s">
        <v>175</v>
      </c>
      <c r="G23" s="1">
        <v>44573</v>
      </c>
      <c r="H23" s="5">
        <v>5500</v>
      </c>
      <c r="I23">
        <v>1</v>
      </c>
    </row>
    <row r="24" spans="1:9" x14ac:dyDescent="0.25">
      <c r="A24" s="2" t="s">
        <v>174</v>
      </c>
      <c r="B24" s="2" t="s">
        <v>163</v>
      </c>
      <c r="C24" s="2" t="s">
        <v>173</v>
      </c>
      <c r="D24" s="2" t="s">
        <v>172</v>
      </c>
      <c r="E24" s="2" t="s">
        <v>171</v>
      </c>
      <c r="F24" s="2" t="s">
        <v>170</v>
      </c>
      <c r="G24" s="1">
        <v>44581</v>
      </c>
      <c r="H24" s="5">
        <v>5000</v>
      </c>
      <c r="I24">
        <v>1</v>
      </c>
    </row>
    <row r="25" spans="1:9" x14ac:dyDescent="0.25">
      <c r="A25" s="2" t="s">
        <v>169</v>
      </c>
      <c r="B25" s="2" t="s">
        <v>163</v>
      </c>
      <c r="C25" s="2" t="s">
        <v>168</v>
      </c>
      <c r="D25" s="2" t="s">
        <v>167</v>
      </c>
      <c r="E25" s="2" t="s">
        <v>166</v>
      </c>
      <c r="F25" s="2" t="s">
        <v>165</v>
      </c>
      <c r="G25" s="1">
        <v>44574</v>
      </c>
      <c r="H25" s="5">
        <v>3875</v>
      </c>
      <c r="I25">
        <v>1</v>
      </c>
    </row>
    <row r="26" spans="1:9" x14ac:dyDescent="0.25">
      <c r="A26" s="2" t="s">
        <v>164</v>
      </c>
      <c r="B26" s="2" t="s">
        <v>163</v>
      </c>
      <c r="C26" s="2" t="s">
        <v>50</v>
      </c>
      <c r="D26" s="2" t="s">
        <v>162</v>
      </c>
      <c r="E26" s="2" t="s">
        <v>48</v>
      </c>
      <c r="F26" s="2" t="s">
        <v>47</v>
      </c>
      <c r="G26" s="1">
        <v>44581</v>
      </c>
      <c r="H26" s="5">
        <v>14000</v>
      </c>
      <c r="I26">
        <v>1</v>
      </c>
    </row>
    <row r="27" spans="1:9" x14ac:dyDescent="0.25">
      <c r="A27" s="2" t="s">
        <v>450</v>
      </c>
      <c r="B27" s="2" t="s">
        <v>422</v>
      </c>
      <c r="C27" s="2" t="s">
        <v>449</v>
      </c>
      <c r="D27" s="2" t="s">
        <v>448</v>
      </c>
      <c r="E27" s="2" t="s">
        <v>89</v>
      </c>
      <c r="F27" s="2" t="s">
        <v>88</v>
      </c>
      <c r="G27" s="1">
        <v>44587</v>
      </c>
      <c r="H27" s="5">
        <v>2472</v>
      </c>
      <c r="I27">
        <v>1</v>
      </c>
    </row>
    <row r="28" spans="1:9" x14ac:dyDescent="0.25">
      <c r="A28" s="2" t="s">
        <v>447</v>
      </c>
      <c r="B28" s="2" t="s">
        <v>422</v>
      </c>
      <c r="C28" s="2" t="s">
        <v>446</v>
      </c>
      <c r="D28" s="2" t="s">
        <v>445</v>
      </c>
      <c r="E28" s="2" t="s">
        <v>414</v>
      </c>
      <c r="F28" s="2" t="s">
        <v>413</v>
      </c>
      <c r="G28" s="1">
        <v>44588</v>
      </c>
      <c r="H28" s="5">
        <v>1800</v>
      </c>
      <c r="I28">
        <v>1</v>
      </c>
    </row>
    <row r="29" spans="1:9" x14ac:dyDescent="0.25">
      <c r="A29" s="2" t="s">
        <v>444</v>
      </c>
      <c r="B29" s="2" t="s">
        <v>422</v>
      </c>
      <c r="C29" s="2" t="s">
        <v>443</v>
      </c>
      <c r="D29" s="2" t="s">
        <v>442</v>
      </c>
      <c r="E29" s="2" t="s">
        <v>441</v>
      </c>
      <c r="F29" s="2" t="s">
        <v>440</v>
      </c>
      <c r="G29" s="1">
        <v>44568</v>
      </c>
      <c r="H29" s="5">
        <v>12000</v>
      </c>
      <c r="I29">
        <v>1</v>
      </c>
    </row>
    <row r="30" spans="1:9" x14ac:dyDescent="0.25">
      <c r="A30" s="2" t="s">
        <v>439</v>
      </c>
      <c r="B30" s="2" t="s">
        <v>422</v>
      </c>
      <c r="C30" s="2" t="s">
        <v>438</v>
      </c>
      <c r="D30" s="2"/>
      <c r="E30" s="2" t="s">
        <v>437</v>
      </c>
      <c r="F30" s="2" t="s">
        <v>436</v>
      </c>
      <c r="G30" s="1">
        <v>44580</v>
      </c>
      <c r="H30" s="5">
        <v>2400</v>
      </c>
      <c r="I30">
        <v>1</v>
      </c>
    </row>
    <row r="31" spans="1:9" x14ac:dyDescent="0.25">
      <c r="A31" s="2" t="s">
        <v>435</v>
      </c>
      <c r="B31" s="2" t="s">
        <v>422</v>
      </c>
      <c r="C31" s="2" t="s">
        <v>434</v>
      </c>
      <c r="D31" s="2" t="s">
        <v>433</v>
      </c>
      <c r="E31" s="2" t="s">
        <v>432</v>
      </c>
      <c r="F31" s="2" t="s">
        <v>431</v>
      </c>
      <c r="G31" s="1">
        <v>44568</v>
      </c>
      <c r="H31" s="5">
        <v>4600</v>
      </c>
      <c r="I31">
        <v>1</v>
      </c>
    </row>
    <row r="32" spans="1:9" x14ac:dyDescent="0.25">
      <c r="A32" s="2" t="s">
        <v>430</v>
      </c>
      <c r="B32" s="2" t="s">
        <v>422</v>
      </c>
      <c r="C32" s="2" t="s">
        <v>429</v>
      </c>
      <c r="D32" s="2" t="s">
        <v>428</v>
      </c>
      <c r="E32" s="2" t="s">
        <v>100</v>
      </c>
      <c r="F32" s="2" t="s">
        <v>99</v>
      </c>
      <c r="G32" s="1">
        <v>44575</v>
      </c>
      <c r="H32" s="5">
        <v>0</v>
      </c>
      <c r="I32">
        <v>1</v>
      </c>
    </row>
    <row r="33" spans="1:9" x14ac:dyDescent="0.25">
      <c r="A33" s="2" t="s">
        <v>427</v>
      </c>
      <c r="B33" s="2" t="s">
        <v>422</v>
      </c>
      <c r="C33" s="2" t="s">
        <v>426</v>
      </c>
      <c r="D33" s="2"/>
      <c r="E33" s="2" t="s">
        <v>425</v>
      </c>
      <c r="F33" s="2" t="s">
        <v>424</v>
      </c>
      <c r="G33" s="1">
        <v>44571</v>
      </c>
      <c r="H33" s="5">
        <v>3000</v>
      </c>
      <c r="I33">
        <v>1</v>
      </c>
    </row>
    <row r="34" spans="1:9" x14ac:dyDescent="0.25">
      <c r="A34" s="2" t="s">
        <v>423</v>
      </c>
      <c r="B34" s="2" t="s">
        <v>422</v>
      </c>
      <c r="C34" s="2" t="s">
        <v>421</v>
      </c>
      <c r="D34" s="2" t="s">
        <v>420</v>
      </c>
      <c r="E34" s="2" t="s">
        <v>419</v>
      </c>
      <c r="F34" s="2" t="s">
        <v>418</v>
      </c>
      <c r="G34" s="1">
        <v>44582</v>
      </c>
      <c r="H34" s="5">
        <v>750</v>
      </c>
      <c r="I34">
        <v>1</v>
      </c>
    </row>
    <row r="35" spans="1:9" x14ac:dyDescent="0.25">
      <c r="A35" s="2" t="s">
        <v>417</v>
      </c>
      <c r="B35" s="2" t="s">
        <v>411</v>
      </c>
      <c r="C35" s="2" t="s">
        <v>416</v>
      </c>
      <c r="D35" s="2" t="s">
        <v>415</v>
      </c>
      <c r="E35" s="2" t="s">
        <v>414</v>
      </c>
      <c r="F35" s="2" t="s">
        <v>413</v>
      </c>
      <c r="G35" s="1">
        <v>44573</v>
      </c>
      <c r="H35" s="5">
        <v>1000</v>
      </c>
      <c r="I35">
        <v>1</v>
      </c>
    </row>
    <row r="36" spans="1:9" x14ac:dyDescent="0.25">
      <c r="A36" s="2" t="s">
        <v>412</v>
      </c>
      <c r="B36" s="2" t="s">
        <v>411</v>
      </c>
      <c r="C36" s="2" t="s">
        <v>410</v>
      </c>
      <c r="D36" s="2"/>
      <c r="E36" s="2" t="s">
        <v>409</v>
      </c>
      <c r="F36" s="2" t="s">
        <v>408</v>
      </c>
      <c r="G36" s="1">
        <v>44580</v>
      </c>
      <c r="H36" s="5">
        <v>600</v>
      </c>
      <c r="I36">
        <v>1</v>
      </c>
    </row>
    <row r="37" spans="1:9" x14ac:dyDescent="0.25">
      <c r="A37" s="2" t="s">
        <v>407</v>
      </c>
      <c r="B37" s="2" t="s">
        <v>406</v>
      </c>
      <c r="C37" s="2" t="s">
        <v>405</v>
      </c>
      <c r="D37" s="2" t="s">
        <v>404</v>
      </c>
      <c r="E37" s="2" t="s">
        <v>403</v>
      </c>
      <c r="F37" s="2" t="s">
        <v>402</v>
      </c>
      <c r="G37" s="1">
        <v>44582</v>
      </c>
      <c r="H37" s="5">
        <v>3000</v>
      </c>
      <c r="I37">
        <v>1</v>
      </c>
    </row>
    <row r="38" spans="1:9" x14ac:dyDescent="0.25">
      <c r="A38" s="2" t="s">
        <v>470</v>
      </c>
      <c r="B38" s="2" t="s">
        <v>461</v>
      </c>
      <c r="C38" s="2" t="s">
        <v>469</v>
      </c>
      <c r="D38" s="2" t="s">
        <v>468</v>
      </c>
      <c r="E38" s="2" t="s">
        <v>467</v>
      </c>
      <c r="F38" s="2" t="s">
        <v>466</v>
      </c>
      <c r="G38" s="1">
        <v>44574</v>
      </c>
      <c r="H38" s="5">
        <v>25000</v>
      </c>
      <c r="I38">
        <v>1</v>
      </c>
    </row>
    <row r="39" spans="1:9" x14ac:dyDescent="0.25">
      <c r="A39" s="2" t="s">
        <v>465</v>
      </c>
      <c r="B39" s="2" t="s">
        <v>461</v>
      </c>
      <c r="C39" s="2" t="s">
        <v>464</v>
      </c>
      <c r="D39" s="2" t="s">
        <v>463</v>
      </c>
      <c r="E39" s="2" t="s">
        <v>109</v>
      </c>
      <c r="F39" s="2" t="s">
        <v>108</v>
      </c>
      <c r="G39" s="1">
        <v>44565</v>
      </c>
      <c r="H39" s="5">
        <v>25000</v>
      </c>
      <c r="I39">
        <v>1</v>
      </c>
    </row>
    <row r="40" spans="1:9" ht="15.75" thickBot="1" x14ac:dyDescent="0.3">
      <c r="A40" s="2" t="s">
        <v>462</v>
      </c>
      <c r="B40" s="2" t="s">
        <v>461</v>
      </c>
      <c r="C40" s="2" t="s">
        <v>460</v>
      </c>
      <c r="D40" s="2" t="s">
        <v>459</v>
      </c>
      <c r="E40" s="2" t="s">
        <v>458</v>
      </c>
      <c r="F40" s="2" t="s">
        <v>457</v>
      </c>
      <c r="G40" s="1">
        <v>44566</v>
      </c>
      <c r="H40" s="5">
        <v>25000</v>
      </c>
      <c r="I40">
        <v>1</v>
      </c>
    </row>
    <row r="41" spans="1:9" ht="15.75" thickBot="1" x14ac:dyDescent="0.3">
      <c r="A41" s="2"/>
      <c r="B41" s="2"/>
      <c r="C41" s="2"/>
      <c r="D41" s="2"/>
      <c r="E41" s="2"/>
      <c r="F41" s="28" t="s">
        <v>16</v>
      </c>
      <c r="G41" s="29"/>
      <c r="H41" s="8">
        <f>SUM(H10:H40)</f>
        <v>834782</v>
      </c>
      <c r="I41" s="9">
        <f>SUM(I10:I40)</f>
        <v>31</v>
      </c>
    </row>
    <row r="42" spans="1:9" ht="15.75" thickBot="1" x14ac:dyDescent="0.3">
      <c r="A42" s="2"/>
      <c r="B42" s="2"/>
      <c r="C42" s="2"/>
      <c r="D42" s="2"/>
      <c r="E42" s="2"/>
      <c r="F42" s="10"/>
      <c r="G42" s="10"/>
      <c r="H42" s="11"/>
      <c r="I42" s="12"/>
    </row>
    <row r="43" spans="1:9" ht="15.75" thickBot="1" x14ac:dyDescent="0.3">
      <c r="A43" s="2"/>
      <c r="B43" s="2"/>
      <c r="C43" s="2"/>
      <c r="D43" s="2"/>
      <c r="E43" s="2"/>
      <c r="F43" s="28" t="s">
        <v>17</v>
      </c>
      <c r="G43" s="29"/>
      <c r="H43" s="8"/>
      <c r="I43" s="9"/>
    </row>
    <row r="44" spans="1:9" x14ac:dyDescent="0.25">
      <c r="A44" s="2"/>
      <c r="B44" s="2"/>
      <c r="C44" s="2"/>
      <c r="D44" s="2"/>
      <c r="E44" s="2"/>
      <c r="F44" s="10"/>
      <c r="G44" s="10"/>
      <c r="H44" s="11"/>
      <c r="I44" s="12"/>
    </row>
    <row r="45" spans="1:9" x14ac:dyDescent="0.25">
      <c r="A45" s="2" t="s">
        <v>119</v>
      </c>
      <c r="B45" s="2" t="s">
        <v>92</v>
      </c>
      <c r="C45" s="2" t="s">
        <v>118</v>
      </c>
      <c r="D45" s="2" t="s">
        <v>96</v>
      </c>
      <c r="E45" s="2" t="s">
        <v>117</v>
      </c>
      <c r="F45" s="2" t="s">
        <v>116</v>
      </c>
      <c r="G45" s="1">
        <v>44575</v>
      </c>
      <c r="H45" s="5">
        <v>0</v>
      </c>
      <c r="I45">
        <v>1</v>
      </c>
    </row>
    <row r="46" spans="1:9" x14ac:dyDescent="0.25">
      <c r="A46" s="2" t="s">
        <v>115</v>
      </c>
      <c r="B46" s="2" t="s">
        <v>92</v>
      </c>
      <c r="C46" s="2" t="s">
        <v>114</v>
      </c>
      <c r="D46" s="2" t="s">
        <v>96</v>
      </c>
      <c r="E46" s="2" t="s">
        <v>113</v>
      </c>
      <c r="F46" s="2" t="s">
        <v>112</v>
      </c>
      <c r="G46" s="1">
        <v>44580</v>
      </c>
      <c r="H46" s="5">
        <v>0</v>
      </c>
      <c r="I46">
        <v>1</v>
      </c>
    </row>
    <row r="47" spans="1:9" x14ac:dyDescent="0.25">
      <c r="A47" s="2" t="s">
        <v>111</v>
      </c>
      <c r="B47" s="2" t="s">
        <v>92</v>
      </c>
      <c r="C47" s="2" t="s">
        <v>110</v>
      </c>
      <c r="D47" s="2" t="s">
        <v>96</v>
      </c>
      <c r="E47" s="2" t="s">
        <v>109</v>
      </c>
      <c r="F47" s="2" t="s">
        <v>108</v>
      </c>
      <c r="G47" s="1">
        <v>44565</v>
      </c>
      <c r="H47" s="5">
        <v>0</v>
      </c>
      <c r="I47">
        <v>1</v>
      </c>
    </row>
    <row r="48" spans="1:9" x14ac:dyDescent="0.25">
      <c r="A48" s="2" t="s">
        <v>107</v>
      </c>
      <c r="B48" s="2" t="s">
        <v>92</v>
      </c>
      <c r="C48" s="2" t="s">
        <v>106</v>
      </c>
      <c r="D48" s="2" t="s">
        <v>96</v>
      </c>
      <c r="E48" s="2" t="s">
        <v>105</v>
      </c>
      <c r="F48" s="2" t="s">
        <v>104</v>
      </c>
      <c r="G48" s="1">
        <v>44568</v>
      </c>
      <c r="H48" s="5">
        <v>0</v>
      </c>
      <c r="I48">
        <v>1</v>
      </c>
    </row>
    <row r="49" spans="1:9" x14ac:dyDescent="0.25">
      <c r="A49" s="2" t="s">
        <v>103</v>
      </c>
      <c r="B49" s="2" t="s">
        <v>92</v>
      </c>
      <c r="C49" s="2" t="s">
        <v>102</v>
      </c>
      <c r="D49" s="2" t="s">
        <v>101</v>
      </c>
      <c r="E49" s="2" t="s">
        <v>100</v>
      </c>
      <c r="F49" s="2" t="s">
        <v>99</v>
      </c>
      <c r="G49" s="1">
        <v>44565</v>
      </c>
      <c r="H49" s="5">
        <v>0</v>
      </c>
      <c r="I49">
        <v>1</v>
      </c>
    </row>
    <row r="50" spans="1:9" x14ac:dyDescent="0.25">
      <c r="A50" s="2" t="s">
        <v>98</v>
      </c>
      <c r="B50" s="2" t="s">
        <v>92</v>
      </c>
      <c r="C50" s="2" t="s">
        <v>97</v>
      </c>
      <c r="D50" s="2" t="s">
        <v>96</v>
      </c>
      <c r="E50" s="2" t="s">
        <v>95</v>
      </c>
      <c r="F50" s="2" t="s">
        <v>94</v>
      </c>
      <c r="G50" s="1">
        <v>44572</v>
      </c>
      <c r="H50" s="5">
        <v>0</v>
      </c>
      <c r="I50">
        <v>1</v>
      </c>
    </row>
    <row r="51" spans="1:9" ht="15.75" thickBot="1" x14ac:dyDescent="0.3">
      <c r="A51" s="2" t="s">
        <v>93</v>
      </c>
      <c r="B51" s="2" t="s">
        <v>92</v>
      </c>
      <c r="C51" s="2" t="s">
        <v>91</v>
      </c>
      <c r="D51" s="2" t="s">
        <v>90</v>
      </c>
      <c r="E51" s="2" t="s">
        <v>89</v>
      </c>
      <c r="F51" s="2" t="s">
        <v>88</v>
      </c>
      <c r="G51" s="1">
        <v>44567</v>
      </c>
      <c r="H51" s="5">
        <v>0</v>
      </c>
      <c r="I51">
        <v>1</v>
      </c>
    </row>
    <row r="52" spans="1:9" ht="15.75" thickBot="1" x14ac:dyDescent="0.3">
      <c r="A52" s="2"/>
      <c r="B52" s="2"/>
      <c r="C52" s="2"/>
      <c r="D52" s="2"/>
      <c r="E52" s="2"/>
      <c r="F52" s="28" t="s">
        <v>18</v>
      </c>
      <c r="G52" s="29"/>
      <c r="H52" s="8">
        <f>SUM(H45:H51)</f>
        <v>0</v>
      </c>
      <c r="I52" s="9">
        <f>SUM(I45:I51)</f>
        <v>7</v>
      </c>
    </row>
    <row r="53" spans="1:9" ht="15.75" thickBot="1" x14ac:dyDescent="0.3">
      <c r="A53" s="2"/>
      <c r="B53" s="2"/>
      <c r="C53" s="2"/>
      <c r="D53" s="2"/>
      <c r="E53" s="2"/>
      <c r="F53" s="10"/>
      <c r="G53" s="10"/>
      <c r="H53" s="21"/>
      <c r="I53" s="22"/>
    </row>
    <row r="54" spans="1:9" ht="15.75" thickBot="1" x14ac:dyDescent="0.3">
      <c r="A54" s="2"/>
      <c r="B54" s="2"/>
      <c r="C54" s="2"/>
      <c r="D54" s="2"/>
      <c r="E54" s="2"/>
      <c r="F54" s="28" t="s">
        <v>20</v>
      </c>
      <c r="G54" s="29"/>
      <c r="H54" s="8">
        <f>SUM(H52,H43,H41,H8,H4)</f>
        <v>6334782</v>
      </c>
      <c r="I54" s="9">
        <f>SUM(I52,I43,I41,I8,I4)</f>
        <v>41</v>
      </c>
    </row>
    <row r="55" spans="1:9" x14ac:dyDescent="0.25">
      <c r="A55" s="16" t="s">
        <v>9</v>
      </c>
      <c r="B55" s="17"/>
      <c r="C55" s="17"/>
      <c r="D55" s="17"/>
      <c r="E55" s="17"/>
      <c r="F55" s="17"/>
      <c r="G55" s="18"/>
      <c r="H55" s="19"/>
      <c r="I55" s="20"/>
    </row>
    <row r="56" spans="1:9" x14ac:dyDescent="0.25">
      <c r="A56" s="2" t="s">
        <v>316</v>
      </c>
      <c r="B56" s="2" t="s">
        <v>302</v>
      </c>
      <c r="C56" s="2" t="s">
        <v>315</v>
      </c>
      <c r="D56" s="2" t="s">
        <v>310</v>
      </c>
      <c r="E56" s="2" t="s">
        <v>314</v>
      </c>
      <c r="F56" s="2" t="s">
        <v>313</v>
      </c>
      <c r="G56" s="1">
        <v>44573</v>
      </c>
      <c r="H56" s="5">
        <v>200000</v>
      </c>
      <c r="I56">
        <v>1</v>
      </c>
    </row>
    <row r="57" spans="1:9" x14ac:dyDescent="0.25">
      <c r="A57" s="2" t="s">
        <v>312</v>
      </c>
      <c r="B57" s="2" t="s">
        <v>302</v>
      </c>
      <c r="C57" s="2" t="s">
        <v>311</v>
      </c>
      <c r="D57" s="2" t="s">
        <v>310</v>
      </c>
      <c r="E57" s="2" t="s">
        <v>309</v>
      </c>
      <c r="F57" s="2" t="s">
        <v>308</v>
      </c>
      <c r="G57" s="1">
        <v>44573</v>
      </c>
      <c r="H57" s="5">
        <v>200000</v>
      </c>
      <c r="I57">
        <v>1</v>
      </c>
    </row>
    <row r="58" spans="1:9" x14ac:dyDescent="0.25">
      <c r="A58" s="2" t="s">
        <v>307</v>
      </c>
      <c r="B58" s="2" t="s">
        <v>302</v>
      </c>
      <c r="C58" s="2" t="s">
        <v>306</v>
      </c>
      <c r="D58" s="2" t="s">
        <v>300</v>
      </c>
      <c r="E58" s="2" t="s">
        <v>305</v>
      </c>
      <c r="F58" s="2" t="s">
        <v>304</v>
      </c>
      <c r="G58" s="1">
        <v>44573</v>
      </c>
      <c r="H58" s="5">
        <v>200000</v>
      </c>
      <c r="I58">
        <v>1</v>
      </c>
    </row>
    <row r="59" spans="1:9" x14ac:dyDescent="0.25">
      <c r="A59" s="2" t="s">
        <v>303</v>
      </c>
      <c r="B59" s="2" t="s">
        <v>302</v>
      </c>
      <c r="C59" s="2" t="s">
        <v>301</v>
      </c>
      <c r="D59" s="2" t="s">
        <v>300</v>
      </c>
      <c r="E59" s="2" t="s">
        <v>299</v>
      </c>
      <c r="F59" s="2" t="s">
        <v>298</v>
      </c>
      <c r="G59" s="1">
        <v>44573</v>
      </c>
      <c r="H59" s="5">
        <v>200000</v>
      </c>
      <c r="I59">
        <v>1</v>
      </c>
    </row>
    <row r="60" spans="1:9" ht="15.75" thickBot="1" x14ac:dyDescent="0.3">
      <c r="A60" s="2" t="s">
        <v>297</v>
      </c>
      <c r="B60" s="2" t="s">
        <v>296</v>
      </c>
      <c r="C60" s="2" t="s">
        <v>295</v>
      </c>
      <c r="D60" s="2" t="s">
        <v>294</v>
      </c>
      <c r="E60" s="2" t="s">
        <v>293</v>
      </c>
      <c r="F60" s="2" t="s">
        <v>292</v>
      </c>
      <c r="G60" s="1">
        <v>44566</v>
      </c>
      <c r="H60" s="5">
        <v>140000</v>
      </c>
      <c r="I60">
        <v>1</v>
      </c>
    </row>
    <row r="61" spans="1:9" ht="15.75" thickBot="1" x14ac:dyDescent="0.3">
      <c r="A61" s="2"/>
      <c r="B61" s="2"/>
      <c r="C61" s="2"/>
      <c r="D61" s="2"/>
      <c r="E61" s="2"/>
      <c r="F61" s="28" t="s">
        <v>10</v>
      </c>
      <c r="G61" s="29"/>
      <c r="H61" s="8">
        <f>SUM(H56:H60)</f>
        <v>940000</v>
      </c>
      <c r="I61" s="9">
        <f>SUM(I56:I60)</f>
        <v>5</v>
      </c>
    </row>
    <row r="62" spans="1:9" x14ac:dyDescent="0.25">
      <c r="A62" s="2"/>
      <c r="B62" s="2"/>
      <c r="C62" s="2"/>
      <c r="D62" s="2"/>
      <c r="E62" s="2"/>
      <c r="F62" s="2"/>
      <c r="G62" s="1"/>
      <c r="H62" s="5"/>
    </row>
    <row r="63" spans="1:9" x14ac:dyDescent="0.25">
      <c r="A63" s="2" t="s">
        <v>341</v>
      </c>
      <c r="B63" s="2" t="s">
        <v>321</v>
      </c>
      <c r="C63" s="2" t="s">
        <v>340</v>
      </c>
      <c r="D63" s="2" t="s">
        <v>339</v>
      </c>
      <c r="E63" s="2" t="s">
        <v>338</v>
      </c>
      <c r="F63" s="2" t="s">
        <v>337</v>
      </c>
      <c r="G63" s="1">
        <v>44565</v>
      </c>
      <c r="H63" s="5">
        <v>50000</v>
      </c>
      <c r="I63">
        <v>1</v>
      </c>
    </row>
    <row r="64" spans="1:9" x14ac:dyDescent="0.25">
      <c r="A64" s="2" t="s">
        <v>336</v>
      </c>
      <c r="B64" s="2" t="s">
        <v>321</v>
      </c>
      <c r="C64" s="2" t="s">
        <v>335</v>
      </c>
      <c r="D64" s="2" t="s">
        <v>334</v>
      </c>
      <c r="E64" s="2" t="s">
        <v>333</v>
      </c>
      <c r="F64" s="2" t="s">
        <v>332</v>
      </c>
      <c r="G64" s="1">
        <v>44578</v>
      </c>
      <c r="H64" s="5">
        <v>46704</v>
      </c>
      <c r="I64">
        <v>1</v>
      </c>
    </row>
    <row r="65" spans="1:9" x14ac:dyDescent="0.25">
      <c r="A65" s="2" t="s">
        <v>331</v>
      </c>
      <c r="B65" s="2" t="s">
        <v>321</v>
      </c>
      <c r="C65" s="2" t="s">
        <v>330</v>
      </c>
      <c r="D65" s="2" t="s">
        <v>329</v>
      </c>
      <c r="E65" s="2" t="s">
        <v>328</v>
      </c>
      <c r="F65" s="2" t="s">
        <v>327</v>
      </c>
      <c r="G65" s="1">
        <v>44572</v>
      </c>
      <c r="H65" s="5">
        <v>100000</v>
      </c>
      <c r="I65">
        <v>1</v>
      </c>
    </row>
    <row r="66" spans="1:9" x14ac:dyDescent="0.25">
      <c r="A66" s="2" t="s">
        <v>326</v>
      </c>
      <c r="B66" s="2" t="s">
        <v>321</v>
      </c>
      <c r="C66" s="2" t="s">
        <v>325</v>
      </c>
      <c r="D66" s="2" t="s">
        <v>319</v>
      </c>
      <c r="E66" s="2" t="s">
        <v>324</v>
      </c>
      <c r="F66" s="2" t="s">
        <v>323</v>
      </c>
      <c r="G66" s="1">
        <v>44588</v>
      </c>
      <c r="H66" s="5">
        <v>77800</v>
      </c>
      <c r="I66">
        <v>1</v>
      </c>
    </row>
    <row r="67" spans="1:9" ht="15.75" thickBot="1" x14ac:dyDescent="0.3">
      <c r="A67" s="2" t="s">
        <v>322</v>
      </c>
      <c r="B67" s="2" t="s">
        <v>321</v>
      </c>
      <c r="C67" s="2" t="s">
        <v>320</v>
      </c>
      <c r="D67" s="2" t="s">
        <v>319</v>
      </c>
      <c r="E67" s="2" t="s">
        <v>318</v>
      </c>
      <c r="F67" s="2" t="s">
        <v>317</v>
      </c>
      <c r="G67" s="1">
        <v>44588</v>
      </c>
      <c r="H67" s="5">
        <v>63134</v>
      </c>
      <c r="I67">
        <v>1</v>
      </c>
    </row>
    <row r="68" spans="1:9" ht="15.75" thickBot="1" x14ac:dyDescent="0.3">
      <c r="A68" s="2"/>
      <c r="B68" s="2"/>
      <c r="C68" s="2"/>
      <c r="D68" s="2"/>
      <c r="E68" s="2"/>
      <c r="F68" s="28" t="s">
        <v>15</v>
      </c>
      <c r="G68" s="29"/>
      <c r="H68" s="8">
        <f>SUM(H63:H67)</f>
        <v>337638</v>
      </c>
      <c r="I68" s="23">
        <f>SUM(I63:I67)</f>
        <v>5</v>
      </c>
    </row>
    <row r="69" spans="1:9" x14ac:dyDescent="0.25">
      <c r="A69" s="2"/>
      <c r="B69" s="2"/>
      <c r="C69" s="2"/>
      <c r="D69" s="2"/>
      <c r="E69" s="2"/>
      <c r="F69" s="10"/>
      <c r="G69" s="10"/>
      <c r="H69" s="11"/>
      <c r="I69" s="24"/>
    </row>
    <row r="70" spans="1:9" ht="15.75" thickBot="1" x14ac:dyDescent="0.3">
      <c r="A70" s="2" t="s">
        <v>456</v>
      </c>
      <c r="B70" s="2" t="s">
        <v>455</v>
      </c>
      <c r="C70" s="2" t="s">
        <v>454</v>
      </c>
      <c r="D70" s="2" t="s">
        <v>453</v>
      </c>
      <c r="E70" s="2" t="s">
        <v>452</v>
      </c>
      <c r="F70" s="2" t="s">
        <v>451</v>
      </c>
      <c r="G70" s="1">
        <v>44566</v>
      </c>
      <c r="H70" s="5">
        <v>61000</v>
      </c>
      <c r="I70">
        <v>1</v>
      </c>
    </row>
    <row r="71" spans="1:9" ht="15.75" thickBot="1" x14ac:dyDescent="0.3">
      <c r="A71" s="2"/>
      <c r="B71" s="2"/>
      <c r="C71" s="2"/>
      <c r="D71" s="2"/>
      <c r="E71" s="2"/>
      <c r="F71" s="28" t="s">
        <v>14</v>
      </c>
      <c r="G71" s="29"/>
      <c r="H71" s="8">
        <f>SUM(H70)</f>
        <v>61000</v>
      </c>
      <c r="I71" s="9">
        <f>SUM(I70)</f>
        <v>1</v>
      </c>
    </row>
    <row r="72" spans="1:9" ht="15.75" thickBot="1" x14ac:dyDescent="0.3">
      <c r="A72" s="2"/>
      <c r="B72" s="2"/>
      <c r="C72" s="2"/>
      <c r="D72" s="2"/>
      <c r="E72" s="2"/>
      <c r="F72" s="2"/>
      <c r="G72" s="1"/>
      <c r="H72" s="5"/>
    </row>
    <row r="73" spans="1:9" ht="15.75" thickBot="1" x14ac:dyDescent="0.3">
      <c r="A73" s="2"/>
      <c r="B73" s="2"/>
      <c r="C73" s="2"/>
      <c r="D73" s="2"/>
      <c r="E73" s="2"/>
      <c r="F73" s="28" t="s">
        <v>11</v>
      </c>
      <c r="G73" s="29"/>
      <c r="H73" s="8"/>
      <c r="I73" s="9"/>
    </row>
    <row r="74" spans="1:9" x14ac:dyDescent="0.25">
      <c r="A74" s="2"/>
      <c r="B74" s="2"/>
      <c r="C74" s="2"/>
      <c r="D74" s="2"/>
      <c r="E74" s="2"/>
      <c r="F74" s="2"/>
      <c r="G74" s="1"/>
      <c r="H74" s="5"/>
    </row>
    <row r="75" spans="1:9" x14ac:dyDescent="0.25">
      <c r="A75" s="2" t="s">
        <v>161</v>
      </c>
      <c r="B75" s="2" t="s">
        <v>160</v>
      </c>
      <c r="C75" s="2" t="s">
        <v>159</v>
      </c>
      <c r="D75" s="2" t="s">
        <v>158</v>
      </c>
      <c r="E75" s="2" t="s">
        <v>157</v>
      </c>
      <c r="F75" s="2" t="s">
        <v>156</v>
      </c>
      <c r="G75" s="1">
        <v>44585</v>
      </c>
      <c r="H75" s="5">
        <v>10300</v>
      </c>
      <c r="I75">
        <v>1</v>
      </c>
    </row>
    <row r="76" spans="1:9" x14ac:dyDescent="0.25">
      <c r="A76" s="2" t="s">
        <v>155</v>
      </c>
      <c r="B76" s="2" t="s">
        <v>144</v>
      </c>
      <c r="C76" s="2" t="s">
        <v>154</v>
      </c>
      <c r="D76" s="2" t="s">
        <v>153</v>
      </c>
      <c r="E76" s="2" t="s">
        <v>152</v>
      </c>
      <c r="F76" s="2" t="s">
        <v>151</v>
      </c>
      <c r="G76" s="1">
        <v>44565</v>
      </c>
      <c r="H76" s="5">
        <v>1290</v>
      </c>
      <c r="I76">
        <v>1</v>
      </c>
    </row>
    <row r="77" spans="1:9" x14ac:dyDescent="0.25">
      <c r="A77" s="2" t="s">
        <v>150</v>
      </c>
      <c r="B77" s="2" t="s">
        <v>144</v>
      </c>
      <c r="C77" s="2" t="s">
        <v>149</v>
      </c>
      <c r="D77" s="2" t="s">
        <v>148</v>
      </c>
      <c r="E77" s="2" t="s">
        <v>147</v>
      </c>
      <c r="F77" s="2" t="s">
        <v>146</v>
      </c>
      <c r="G77" s="1">
        <v>44566</v>
      </c>
      <c r="H77" s="5">
        <v>1500</v>
      </c>
      <c r="I77">
        <v>1</v>
      </c>
    </row>
    <row r="78" spans="1:9" x14ac:dyDescent="0.25">
      <c r="A78" s="2" t="s">
        <v>145</v>
      </c>
      <c r="B78" s="2" t="s">
        <v>144</v>
      </c>
      <c r="C78" s="2" t="s">
        <v>143</v>
      </c>
      <c r="D78" s="2" t="s">
        <v>142</v>
      </c>
      <c r="E78" s="2" t="s">
        <v>141</v>
      </c>
      <c r="F78" s="2" t="s">
        <v>140</v>
      </c>
      <c r="G78" s="1">
        <v>44578</v>
      </c>
      <c r="H78" s="5">
        <v>5000</v>
      </c>
      <c r="I78">
        <v>1</v>
      </c>
    </row>
    <row r="79" spans="1:9" x14ac:dyDescent="0.25">
      <c r="A79" s="2" t="s">
        <v>139</v>
      </c>
      <c r="B79" s="2" t="s">
        <v>130</v>
      </c>
      <c r="C79" s="2" t="s">
        <v>138</v>
      </c>
      <c r="D79" s="2" t="s">
        <v>128</v>
      </c>
      <c r="E79" s="2" t="s">
        <v>137</v>
      </c>
      <c r="F79" s="2" t="s">
        <v>136</v>
      </c>
      <c r="G79" s="1">
        <v>44575</v>
      </c>
      <c r="H79" s="5">
        <v>13700</v>
      </c>
      <c r="I79">
        <v>1</v>
      </c>
    </row>
    <row r="80" spans="1:9" x14ac:dyDescent="0.25">
      <c r="A80" s="2" t="s">
        <v>135</v>
      </c>
      <c r="B80" s="2" t="s">
        <v>130</v>
      </c>
      <c r="C80" s="2" t="s">
        <v>134</v>
      </c>
      <c r="D80" s="2" t="s">
        <v>128</v>
      </c>
      <c r="E80" s="2" t="s">
        <v>133</v>
      </c>
      <c r="F80" s="2" t="s">
        <v>132</v>
      </c>
      <c r="G80" s="1">
        <v>44579</v>
      </c>
      <c r="H80" s="5">
        <v>22584</v>
      </c>
      <c r="I80">
        <v>1</v>
      </c>
    </row>
    <row r="81" spans="1:9" x14ac:dyDescent="0.25">
      <c r="A81" s="2" t="s">
        <v>131</v>
      </c>
      <c r="B81" s="2" t="s">
        <v>130</v>
      </c>
      <c r="C81" s="2" t="s">
        <v>129</v>
      </c>
      <c r="D81" s="2" t="s">
        <v>128</v>
      </c>
      <c r="E81" s="2" t="s">
        <v>127</v>
      </c>
      <c r="F81" s="2" t="s">
        <v>126</v>
      </c>
      <c r="G81" s="1">
        <v>44579</v>
      </c>
      <c r="H81" s="5">
        <v>12816</v>
      </c>
      <c r="I81">
        <v>1</v>
      </c>
    </row>
    <row r="82" spans="1:9" x14ac:dyDescent="0.25">
      <c r="A82" s="2" t="s">
        <v>125</v>
      </c>
      <c r="B82" s="2" t="s">
        <v>124</v>
      </c>
      <c r="C82" s="2" t="s">
        <v>123</v>
      </c>
      <c r="D82" s="2" t="s">
        <v>122</v>
      </c>
      <c r="E82" s="2" t="s">
        <v>121</v>
      </c>
      <c r="F82" s="2" t="s">
        <v>120</v>
      </c>
      <c r="G82" s="1">
        <v>44578</v>
      </c>
      <c r="H82" s="5">
        <v>4000</v>
      </c>
      <c r="I82">
        <v>1</v>
      </c>
    </row>
    <row r="83" spans="1:9" x14ac:dyDescent="0.25">
      <c r="A83" s="2" t="s">
        <v>291</v>
      </c>
      <c r="B83" s="2" t="s">
        <v>290</v>
      </c>
      <c r="C83" s="2" t="s">
        <v>289</v>
      </c>
      <c r="D83" s="2" t="s">
        <v>288</v>
      </c>
      <c r="E83" s="2" t="s">
        <v>287</v>
      </c>
      <c r="F83" s="2" t="s">
        <v>286</v>
      </c>
      <c r="G83" s="1">
        <v>44574</v>
      </c>
      <c r="H83" s="5">
        <v>5000</v>
      </c>
      <c r="I83">
        <v>1</v>
      </c>
    </row>
    <row r="84" spans="1:9" x14ac:dyDescent="0.25">
      <c r="A84" s="2" t="s">
        <v>285</v>
      </c>
      <c r="B84" s="2" t="s">
        <v>221</v>
      </c>
      <c r="C84" s="2" t="s">
        <v>284</v>
      </c>
      <c r="D84" s="2" t="s">
        <v>233</v>
      </c>
      <c r="E84" s="2" t="s">
        <v>283</v>
      </c>
      <c r="F84" s="2" t="s">
        <v>282</v>
      </c>
      <c r="G84" s="1">
        <v>44579</v>
      </c>
      <c r="H84" s="5">
        <v>8650</v>
      </c>
      <c r="I84">
        <v>1</v>
      </c>
    </row>
    <row r="85" spans="1:9" x14ac:dyDescent="0.25">
      <c r="A85" s="2" t="s">
        <v>281</v>
      </c>
      <c r="B85" s="2" t="s">
        <v>221</v>
      </c>
      <c r="C85" s="2" t="s">
        <v>280</v>
      </c>
      <c r="D85" s="2" t="s">
        <v>233</v>
      </c>
      <c r="E85" s="2" t="s">
        <v>279</v>
      </c>
      <c r="F85" s="2" t="s">
        <v>278</v>
      </c>
      <c r="G85" s="1">
        <v>44579</v>
      </c>
      <c r="H85" s="5">
        <v>8171</v>
      </c>
      <c r="I85">
        <v>1</v>
      </c>
    </row>
    <row r="86" spans="1:9" x14ac:dyDescent="0.25">
      <c r="A86" s="2" t="s">
        <v>277</v>
      </c>
      <c r="B86" s="2" t="s">
        <v>221</v>
      </c>
      <c r="C86" s="2" t="s">
        <v>276</v>
      </c>
      <c r="D86" s="2" t="s">
        <v>219</v>
      </c>
      <c r="E86" s="2" t="s">
        <v>275</v>
      </c>
      <c r="F86" s="2" t="s">
        <v>274</v>
      </c>
      <c r="G86" s="1">
        <v>44578</v>
      </c>
      <c r="H86" s="5">
        <v>4812</v>
      </c>
      <c r="I86">
        <v>1</v>
      </c>
    </row>
    <row r="87" spans="1:9" x14ac:dyDescent="0.25">
      <c r="A87" s="2" t="s">
        <v>273</v>
      </c>
      <c r="B87" s="2" t="s">
        <v>221</v>
      </c>
      <c r="C87" s="2" t="s">
        <v>272</v>
      </c>
      <c r="D87" s="2" t="s">
        <v>271</v>
      </c>
      <c r="E87" s="2" t="s">
        <v>270</v>
      </c>
      <c r="F87" s="2" t="s">
        <v>269</v>
      </c>
      <c r="G87" s="1">
        <v>44585</v>
      </c>
      <c r="H87" s="5">
        <v>11696</v>
      </c>
      <c r="I87">
        <v>1</v>
      </c>
    </row>
    <row r="88" spans="1:9" x14ac:dyDescent="0.25">
      <c r="A88" s="2" t="s">
        <v>268</v>
      </c>
      <c r="B88" s="2" t="s">
        <v>221</v>
      </c>
      <c r="C88" s="2" t="s">
        <v>267</v>
      </c>
      <c r="D88" s="2" t="s">
        <v>219</v>
      </c>
      <c r="E88" s="2" t="s">
        <v>266</v>
      </c>
      <c r="F88" s="2" t="s">
        <v>265</v>
      </c>
      <c r="G88" s="1">
        <v>44585</v>
      </c>
      <c r="H88" s="5">
        <v>5150</v>
      </c>
      <c r="I88">
        <v>1</v>
      </c>
    </row>
    <row r="89" spans="1:9" x14ac:dyDescent="0.25">
      <c r="A89" s="2" t="s">
        <v>264</v>
      </c>
      <c r="B89" s="2" t="s">
        <v>221</v>
      </c>
      <c r="C89" s="2" t="s">
        <v>263</v>
      </c>
      <c r="D89" s="2" t="s">
        <v>219</v>
      </c>
      <c r="E89" s="2" t="s">
        <v>262</v>
      </c>
      <c r="F89" s="2" t="s">
        <v>261</v>
      </c>
      <c r="G89" s="1">
        <v>44586</v>
      </c>
      <c r="H89" s="5">
        <v>8109</v>
      </c>
      <c r="I89">
        <v>1</v>
      </c>
    </row>
    <row r="90" spans="1:9" x14ac:dyDescent="0.25">
      <c r="A90" s="2" t="s">
        <v>260</v>
      </c>
      <c r="B90" s="2" t="s">
        <v>221</v>
      </c>
      <c r="C90" s="2" t="s">
        <v>259</v>
      </c>
      <c r="D90" s="2" t="s">
        <v>258</v>
      </c>
      <c r="E90" s="2" t="s">
        <v>257</v>
      </c>
      <c r="F90" s="2" t="s">
        <v>256</v>
      </c>
      <c r="G90" s="1">
        <v>44586</v>
      </c>
      <c r="H90" s="5">
        <v>11888</v>
      </c>
      <c r="I90">
        <v>1</v>
      </c>
    </row>
    <row r="91" spans="1:9" x14ac:dyDescent="0.25">
      <c r="A91" s="2" t="s">
        <v>255</v>
      </c>
      <c r="B91" s="2" t="s">
        <v>221</v>
      </c>
      <c r="C91" s="2" t="s">
        <v>254</v>
      </c>
      <c r="D91" s="2" t="s">
        <v>233</v>
      </c>
      <c r="E91" s="2" t="s">
        <v>253</v>
      </c>
      <c r="F91" s="2" t="s">
        <v>252</v>
      </c>
      <c r="G91" s="1">
        <v>44589</v>
      </c>
      <c r="H91" s="5">
        <v>12375</v>
      </c>
      <c r="I91">
        <v>1</v>
      </c>
    </row>
    <row r="92" spans="1:9" x14ac:dyDescent="0.25">
      <c r="A92" s="2" t="s">
        <v>251</v>
      </c>
      <c r="B92" s="2" t="s">
        <v>221</v>
      </c>
      <c r="C92" s="2" t="s">
        <v>250</v>
      </c>
      <c r="D92" s="2" t="s">
        <v>233</v>
      </c>
      <c r="E92" s="2" t="s">
        <v>249</v>
      </c>
      <c r="F92" s="2" t="s">
        <v>248</v>
      </c>
      <c r="G92" s="1">
        <v>44566</v>
      </c>
      <c r="H92" s="5">
        <v>4831</v>
      </c>
      <c r="I92">
        <v>1</v>
      </c>
    </row>
    <row r="93" spans="1:9" x14ac:dyDescent="0.25">
      <c r="A93" s="2" t="s">
        <v>247</v>
      </c>
      <c r="B93" s="2" t="s">
        <v>221</v>
      </c>
      <c r="C93" s="2" t="s">
        <v>246</v>
      </c>
      <c r="D93" s="2" t="s">
        <v>233</v>
      </c>
      <c r="E93" s="2" t="s">
        <v>245</v>
      </c>
      <c r="F93" s="2" t="s">
        <v>244</v>
      </c>
      <c r="G93" s="1">
        <v>44565</v>
      </c>
      <c r="H93" s="5">
        <v>6400</v>
      </c>
      <c r="I93">
        <v>1</v>
      </c>
    </row>
    <row r="94" spans="1:9" x14ac:dyDescent="0.25">
      <c r="A94" s="2" t="s">
        <v>243</v>
      </c>
      <c r="B94" s="2" t="s">
        <v>221</v>
      </c>
      <c r="C94" s="2" t="s">
        <v>242</v>
      </c>
      <c r="D94" s="2" t="s">
        <v>233</v>
      </c>
      <c r="E94" s="2" t="s">
        <v>241</v>
      </c>
      <c r="F94" s="2" t="s">
        <v>240</v>
      </c>
      <c r="G94" s="1">
        <v>44565</v>
      </c>
      <c r="H94" s="5">
        <v>5467</v>
      </c>
      <c r="I94">
        <v>1</v>
      </c>
    </row>
    <row r="95" spans="1:9" x14ac:dyDescent="0.25">
      <c r="A95" s="2" t="s">
        <v>239</v>
      </c>
      <c r="B95" s="2" t="s">
        <v>221</v>
      </c>
      <c r="C95" s="2" t="s">
        <v>238</v>
      </c>
      <c r="D95" s="2" t="s">
        <v>233</v>
      </c>
      <c r="E95" s="2" t="s">
        <v>237</v>
      </c>
      <c r="F95" s="2" t="s">
        <v>236</v>
      </c>
      <c r="G95" s="1">
        <v>44567</v>
      </c>
      <c r="H95" s="5">
        <v>7572</v>
      </c>
      <c r="I95">
        <v>1</v>
      </c>
    </row>
    <row r="96" spans="1:9" x14ac:dyDescent="0.25">
      <c r="A96" s="2" t="s">
        <v>235</v>
      </c>
      <c r="B96" s="2" t="s">
        <v>221</v>
      </c>
      <c r="C96" s="2" t="s">
        <v>234</v>
      </c>
      <c r="D96" s="2" t="s">
        <v>233</v>
      </c>
      <c r="E96" s="2" t="s">
        <v>232</v>
      </c>
      <c r="F96" s="2" t="s">
        <v>231</v>
      </c>
      <c r="G96" s="1">
        <v>44568</v>
      </c>
      <c r="H96" s="5">
        <v>4664</v>
      </c>
      <c r="I96">
        <v>1</v>
      </c>
    </row>
    <row r="97" spans="1:9" x14ac:dyDescent="0.25">
      <c r="A97" s="2" t="s">
        <v>230</v>
      </c>
      <c r="B97" s="2" t="s">
        <v>221</v>
      </c>
      <c r="C97" s="2" t="s">
        <v>229</v>
      </c>
      <c r="D97" s="2" t="s">
        <v>219</v>
      </c>
      <c r="E97" s="2" t="s">
        <v>228</v>
      </c>
      <c r="F97" s="2" t="s">
        <v>227</v>
      </c>
      <c r="G97" s="1">
        <v>44571</v>
      </c>
      <c r="H97" s="5">
        <v>6541</v>
      </c>
      <c r="I97">
        <v>1</v>
      </c>
    </row>
    <row r="98" spans="1:9" x14ac:dyDescent="0.25">
      <c r="A98" s="2" t="s">
        <v>226</v>
      </c>
      <c r="B98" s="2" t="s">
        <v>221</v>
      </c>
      <c r="C98" s="2" t="s">
        <v>225</v>
      </c>
      <c r="D98" s="2" t="s">
        <v>219</v>
      </c>
      <c r="E98" s="2" t="s">
        <v>224</v>
      </c>
      <c r="F98" s="2" t="s">
        <v>223</v>
      </c>
      <c r="G98" s="1">
        <v>44571</v>
      </c>
      <c r="H98" s="5">
        <v>4437</v>
      </c>
      <c r="I98">
        <v>1</v>
      </c>
    </row>
    <row r="99" spans="1:9" x14ac:dyDescent="0.25">
      <c r="A99" s="2" t="s">
        <v>222</v>
      </c>
      <c r="B99" s="2" t="s">
        <v>221</v>
      </c>
      <c r="C99" s="2" t="s">
        <v>220</v>
      </c>
      <c r="D99" s="2" t="s">
        <v>219</v>
      </c>
      <c r="E99" s="2" t="s">
        <v>218</v>
      </c>
      <c r="F99" s="2" t="s">
        <v>217</v>
      </c>
      <c r="G99" s="1">
        <v>44571</v>
      </c>
      <c r="H99" s="5">
        <v>6614</v>
      </c>
      <c r="I99">
        <v>1</v>
      </c>
    </row>
    <row r="100" spans="1:9" x14ac:dyDescent="0.25">
      <c r="A100" s="2" t="s">
        <v>216</v>
      </c>
      <c r="B100" s="2" t="s">
        <v>215</v>
      </c>
      <c r="C100" s="2" t="s">
        <v>214</v>
      </c>
      <c r="D100" s="2" t="s">
        <v>213</v>
      </c>
      <c r="E100" s="2" t="s">
        <v>212</v>
      </c>
      <c r="F100" s="2" t="s">
        <v>211</v>
      </c>
      <c r="G100" s="1">
        <v>44579</v>
      </c>
      <c r="H100" s="5">
        <v>4600</v>
      </c>
      <c r="I100">
        <v>1</v>
      </c>
    </row>
    <row r="101" spans="1:9" x14ac:dyDescent="0.25">
      <c r="A101" s="2" t="s">
        <v>210</v>
      </c>
      <c r="B101" s="2" t="s">
        <v>209</v>
      </c>
      <c r="C101" s="2" t="s">
        <v>208</v>
      </c>
      <c r="D101" s="2" t="s">
        <v>207</v>
      </c>
      <c r="E101" s="2" t="s">
        <v>206</v>
      </c>
      <c r="F101" s="2" t="s">
        <v>205</v>
      </c>
      <c r="G101" s="1">
        <v>44580</v>
      </c>
      <c r="H101" s="5">
        <v>2500</v>
      </c>
      <c r="I101">
        <v>1</v>
      </c>
    </row>
    <row r="102" spans="1:9" x14ac:dyDescent="0.25">
      <c r="A102" s="2" t="s">
        <v>204</v>
      </c>
      <c r="B102" s="2" t="s">
        <v>203</v>
      </c>
      <c r="C102" s="2" t="s">
        <v>202</v>
      </c>
      <c r="D102" s="2" t="s">
        <v>201</v>
      </c>
      <c r="E102" s="2" t="s">
        <v>200</v>
      </c>
      <c r="F102" s="2" t="s">
        <v>199</v>
      </c>
      <c r="G102" s="1">
        <v>44572</v>
      </c>
      <c r="H102" s="5">
        <v>9000</v>
      </c>
      <c r="I102">
        <v>1</v>
      </c>
    </row>
    <row r="103" spans="1:9" x14ac:dyDescent="0.25">
      <c r="A103" s="2" t="s">
        <v>198</v>
      </c>
      <c r="B103" s="2" t="s">
        <v>197</v>
      </c>
      <c r="C103" s="2" t="s">
        <v>196</v>
      </c>
      <c r="D103" s="2" t="s">
        <v>195</v>
      </c>
      <c r="E103" s="2" t="s">
        <v>194</v>
      </c>
      <c r="F103" s="2" t="s">
        <v>193</v>
      </c>
      <c r="G103" s="1">
        <v>44572</v>
      </c>
      <c r="H103" s="5">
        <v>1228</v>
      </c>
      <c r="I103">
        <v>1</v>
      </c>
    </row>
    <row r="104" spans="1:9" x14ac:dyDescent="0.25">
      <c r="A104" s="2" t="s">
        <v>401</v>
      </c>
      <c r="B104" s="2" t="s">
        <v>400</v>
      </c>
      <c r="C104" s="2" t="s">
        <v>399</v>
      </c>
      <c r="D104" s="2" t="s">
        <v>398</v>
      </c>
      <c r="E104" s="2" t="s">
        <v>397</v>
      </c>
      <c r="F104" s="2" t="s">
        <v>396</v>
      </c>
      <c r="G104" s="1">
        <v>44578</v>
      </c>
      <c r="H104" s="5">
        <v>600</v>
      </c>
      <c r="I104">
        <v>1</v>
      </c>
    </row>
    <row r="105" spans="1:9" x14ac:dyDescent="0.25">
      <c r="A105" s="2" t="s">
        <v>395</v>
      </c>
      <c r="B105" s="2" t="s">
        <v>389</v>
      </c>
      <c r="C105" s="2" t="s">
        <v>394</v>
      </c>
      <c r="D105" s="2" t="s">
        <v>393</v>
      </c>
      <c r="E105" s="2" t="s">
        <v>392</v>
      </c>
      <c r="F105" s="2" t="s">
        <v>391</v>
      </c>
      <c r="G105" s="1">
        <v>44586</v>
      </c>
      <c r="H105" s="5">
        <v>19281</v>
      </c>
      <c r="I105">
        <v>1</v>
      </c>
    </row>
    <row r="106" spans="1:9" x14ac:dyDescent="0.25">
      <c r="A106" s="2" t="s">
        <v>390</v>
      </c>
      <c r="B106" s="2" t="s">
        <v>389</v>
      </c>
      <c r="C106" s="2" t="s">
        <v>388</v>
      </c>
      <c r="D106" s="2" t="s">
        <v>387</v>
      </c>
      <c r="E106" s="2" t="s">
        <v>386</v>
      </c>
      <c r="F106" s="2" t="s">
        <v>385</v>
      </c>
      <c r="G106" s="1">
        <v>44582</v>
      </c>
      <c r="H106" s="5">
        <v>10312</v>
      </c>
      <c r="I106">
        <v>1</v>
      </c>
    </row>
    <row r="107" spans="1:9" x14ac:dyDescent="0.25">
      <c r="A107" s="2" t="s">
        <v>384</v>
      </c>
      <c r="B107" s="2" t="s">
        <v>378</v>
      </c>
      <c r="C107" s="2" t="s">
        <v>383</v>
      </c>
      <c r="D107" s="2" t="s">
        <v>382</v>
      </c>
      <c r="E107" s="2" t="s">
        <v>381</v>
      </c>
      <c r="F107" s="2" t="s">
        <v>380</v>
      </c>
      <c r="G107" s="1">
        <v>44581</v>
      </c>
      <c r="H107" s="5">
        <v>5000</v>
      </c>
      <c r="I107">
        <v>1</v>
      </c>
    </row>
    <row r="108" spans="1:9" x14ac:dyDescent="0.25">
      <c r="A108" s="2" t="s">
        <v>379</v>
      </c>
      <c r="B108" s="2" t="s">
        <v>378</v>
      </c>
      <c r="C108" s="2" t="s">
        <v>377</v>
      </c>
      <c r="D108" s="2" t="s">
        <v>376</v>
      </c>
      <c r="E108" s="2" t="s">
        <v>375</v>
      </c>
      <c r="F108" s="2" t="s">
        <v>374</v>
      </c>
      <c r="G108" s="1">
        <v>44581</v>
      </c>
      <c r="H108" s="5">
        <v>0</v>
      </c>
      <c r="I108">
        <v>1</v>
      </c>
    </row>
    <row r="109" spans="1:9" x14ac:dyDescent="0.25">
      <c r="A109" s="2" t="s">
        <v>373</v>
      </c>
      <c r="B109" s="2" t="s">
        <v>368</v>
      </c>
      <c r="C109" s="2" t="s">
        <v>372</v>
      </c>
      <c r="D109" s="2" t="s">
        <v>366</v>
      </c>
      <c r="E109" s="2" t="s">
        <v>371</v>
      </c>
      <c r="F109" s="2" t="s">
        <v>370</v>
      </c>
      <c r="G109" s="1">
        <v>44572</v>
      </c>
      <c r="H109" s="5">
        <v>3600</v>
      </c>
      <c r="I109">
        <v>1</v>
      </c>
    </row>
    <row r="110" spans="1:9" x14ac:dyDescent="0.25">
      <c r="A110" s="2" t="s">
        <v>369</v>
      </c>
      <c r="B110" s="2" t="s">
        <v>368</v>
      </c>
      <c r="C110" s="2" t="s">
        <v>367</v>
      </c>
      <c r="D110" s="2" t="s">
        <v>366</v>
      </c>
      <c r="E110" s="2" t="s">
        <v>365</v>
      </c>
      <c r="F110" s="2" t="s">
        <v>364</v>
      </c>
      <c r="G110" s="1">
        <v>44566</v>
      </c>
      <c r="H110" s="5">
        <v>1200</v>
      </c>
      <c r="I110">
        <v>1</v>
      </c>
    </row>
    <row r="111" spans="1:9" x14ac:dyDescent="0.25">
      <c r="A111" s="2" t="s">
        <v>363</v>
      </c>
      <c r="B111" s="2" t="s">
        <v>362</v>
      </c>
      <c r="C111" s="2" t="s">
        <v>361</v>
      </c>
      <c r="D111" s="2" t="s">
        <v>360</v>
      </c>
      <c r="E111" s="2" t="s">
        <v>359</v>
      </c>
      <c r="F111" s="2" t="s">
        <v>358</v>
      </c>
      <c r="G111" s="1">
        <v>44586</v>
      </c>
      <c r="H111" s="5">
        <v>4000</v>
      </c>
      <c r="I111">
        <v>1</v>
      </c>
    </row>
    <row r="112" spans="1:9" x14ac:dyDescent="0.25">
      <c r="A112" s="2" t="s">
        <v>357</v>
      </c>
      <c r="B112" s="2" t="s">
        <v>346</v>
      </c>
      <c r="C112" s="2" t="s">
        <v>356</v>
      </c>
      <c r="D112" s="2" t="s">
        <v>355</v>
      </c>
      <c r="E112" s="2" t="s">
        <v>354</v>
      </c>
      <c r="F112" s="2" t="s">
        <v>353</v>
      </c>
      <c r="G112" s="1">
        <v>44573</v>
      </c>
      <c r="H112" s="5">
        <v>1425</v>
      </c>
      <c r="I112">
        <v>1</v>
      </c>
    </row>
    <row r="113" spans="1:9" x14ac:dyDescent="0.25">
      <c r="A113" s="2" t="s">
        <v>352</v>
      </c>
      <c r="B113" s="2" t="s">
        <v>346</v>
      </c>
      <c r="C113" s="2" t="s">
        <v>351</v>
      </c>
      <c r="D113" s="2" t="s">
        <v>350</v>
      </c>
      <c r="E113" s="2" t="s">
        <v>349</v>
      </c>
      <c r="F113" s="2" t="s">
        <v>348</v>
      </c>
      <c r="G113" s="1">
        <v>44575</v>
      </c>
      <c r="H113" s="5">
        <v>14366</v>
      </c>
      <c r="I113">
        <v>1</v>
      </c>
    </row>
    <row r="114" spans="1:9" x14ac:dyDescent="0.25">
      <c r="A114" s="2" t="s">
        <v>347</v>
      </c>
      <c r="B114" s="2" t="s">
        <v>346</v>
      </c>
      <c r="C114" s="2" t="s">
        <v>345</v>
      </c>
      <c r="D114" s="2" t="s">
        <v>344</v>
      </c>
      <c r="E114" s="2" t="s">
        <v>343</v>
      </c>
      <c r="F114" s="2" t="s">
        <v>342</v>
      </c>
      <c r="G114" s="1">
        <v>44571</v>
      </c>
      <c r="H114" s="5">
        <v>4613</v>
      </c>
      <c r="I114">
        <v>1</v>
      </c>
    </row>
    <row r="115" spans="1:9" x14ac:dyDescent="0.25">
      <c r="A115" s="2" t="s">
        <v>554</v>
      </c>
      <c r="B115" s="2" t="s">
        <v>541</v>
      </c>
      <c r="C115" s="2" t="s">
        <v>553</v>
      </c>
      <c r="D115" s="2" t="s">
        <v>539</v>
      </c>
      <c r="E115" s="2" t="s">
        <v>552</v>
      </c>
      <c r="F115" s="2" t="s">
        <v>551</v>
      </c>
      <c r="G115" s="1">
        <v>44565</v>
      </c>
      <c r="H115" s="5">
        <v>3114</v>
      </c>
      <c r="I115">
        <v>1</v>
      </c>
    </row>
    <row r="116" spans="1:9" x14ac:dyDescent="0.25">
      <c r="A116" s="2" t="s">
        <v>550</v>
      </c>
      <c r="B116" s="2" t="s">
        <v>541</v>
      </c>
      <c r="C116" s="2" t="s">
        <v>549</v>
      </c>
      <c r="D116" s="2" t="s">
        <v>539</v>
      </c>
      <c r="E116" s="2" t="s">
        <v>548</v>
      </c>
      <c r="F116" s="2" t="s">
        <v>547</v>
      </c>
      <c r="G116" s="1">
        <v>44566</v>
      </c>
      <c r="H116" s="5">
        <v>1489</v>
      </c>
      <c r="I116">
        <v>1</v>
      </c>
    </row>
    <row r="117" spans="1:9" x14ac:dyDescent="0.25">
      <c r="A117" s="2" t="s">
        <v>546</v>
      </c>
      <c r="B117" s="2" t="s">
        <v>541</v>
      </c>
      <c r="C117" s="2" t="s">
        <v>545</v>
      </c>
      <c r="D117" s="2" t="s">
        <v>539</v>
      </c>
      <c r="E117" s="2" t="s">
        <v>544</v>
      </c>
      <c r="F117" s="2" t="s">
        <v>543</v>
      </c>
      <c r="G117" s="1">
        <v>44581</v>
      </c>
      <c r="H117" s="5">
        <v>3770</v>
      </c>
      <c r="I117">
        <v>1</v>
      </c>
    </row>
    <row r="118" spans="1:9" x14ac:dyDescent="0.25">
      <c r="A118" s="2" t="s">
        <v>542</v>
      </c>
      <c r="B118" s="2" t="s">
        <v>541</v>
      </c>
      <c r="C118" s="2" t="s">
        <v>540</v>
      </c>
      <c r="D118" s="2" t="s">
        <v>539</v>
      </c>
      <c r="E118" s="2" t="s">
        <v>538</v>
      </c>
      <c r="F118" s="2" t="s">
        <v>537</v>
      </c>
      <c r="G118" s="1">
        <v>44589</v>
      </c>
      <c r="H118" s="5">
        <v>2376</v>
      </c>
      <c r="I118">
        <v>1</v>
      </c>
    </row>
    <row r="119" spans="1:9" x14ac:dyDescent="0.25">
      <c r="A119" s="2" t="s">
        <v>536</v>
      </c>
      <c r="B119" s="2" t="s">
        <v>475</v>
      </c>
      <c r="C119" s="2" t="s">
        <v>535</v>
      </c>
      <c r="D119" s="2" t="s">
        <v>534</v>
      </c>
      <c r="E119" s="2" t="s">
        <v>533</v>
      </c>
      <c r="F119" s="2" t="s">
        <v>532</v>
      </c>
      <c r="G119" s="1">
        <v>44581</v>
      </c>
      <c r="H119" s="5">
        <v>12700</v>
      </c>
      <c r="I119">
        <v>1</v>
      </c>
    </row>
    <row r="120" spans="1:9" x14ac:dyDescent="0.25">
      <c r="A120" s="2" t="s">
        <v>531</v>
      </c>
      <c r="B120" s="2" t="s">
        <v>475</v>
      </c>
      <c r="C120" s="2" t="s">
        <v>530</v>
      </c>
      <c r="D120" s="2" t="s">
        <v>529</v>
      </c>
      <c r="E120" s="2" t="s">
        <v>528</v>
      </c>
      <c r="F120" s="2" t="s">
        <v>527</v>
      </c>
      <c r="G120" s="1">
        <v>44581</v>
      </c>
      <c r="H120" s="5">
        <v>10000</v>
      </c>
      <c r="I120">
        <v>1</v>
      </c>
    </row>
    <row r="121" spans="1:9" x14ac:dyDescent="0.25">
      <c r="A121" s="2" t="s">
        <v>526</v>
      </c>
      <c r="B121" s="2" t="s">
        <v>475</v>
      </c>
      <c r="C121" s="2" t="s">
        <v>525</v>
      </c>
      <c r="D121" s="2" t="s">
        <v>524</v>
      </c>
      <c r="E121" s="2" t="s">
        <v>523</v>
      </c>
      <c r="F121" s="2" t="s">
        <v>522</v>
      </c>
      <c r="G121" s="1">
        <v>44567</v>
      </c>
      <c r="H121" s="5">
        <v>15000</v>
      </c>
      <c r="I121">
        <v>1</v>
      </c>
    </row>
    <row r="122" spans="1:9" x14ac:dyDescent="0.25">
      <c r="A122" s="2" t="s">
        <v>521</v>
      </c>
      <c r="B122" s="2" t="s">
        <v>475</v>
      </c>
      <c r="C122" s="2" t="s">
        <v>520</v>
      </c>
      <c r="D122" s="2" t="s">
        <v>519</v>
      </c>
      <c r="E122" s="2" t="s">
        <v>518</v>
      </c>
      <c r="F122" s="2" t="s">
        <v>517</v>
      </c>
      <c r="G122" s="1">
        <v>44578</v>
      </c>
      <c r="H122" s="5">
        <v>6818</v>
      </c>
      <c r="I122">
        <v>1</v>
      </c>
    </row>
    <row r="123" spans="1:9" x14ac:dyDescent="0.25">
      <c r="A123" s="2" t="s">
        <v>516</v>
      </c>
      <c r="B123" s="2" t="s">
        <v>475</v>
      </c>
      <c r="C123" s="2" t="s">
        <v>515</v>
      </c>
      <c r="D123" s="2" t="s">
        <v>514</v>
      </c>
      <c r="E123" s="2" t="s">
        <v>513</v>
      </c>
      <c r="F123" s="2" t="s">
        <v>512</v>
      </c>
      <c r="G123" s="1">
        <v>44571</v>
      </c>
      <c r="H123" s="5">
        <v>14400</v>
      </c>
      <c r="I123">
        <v>1</v>
      </c>
    </row>
    <row r="124" spans="1:9" x14ac:dyDescent="0.25">
      <c r="A124" s="2" t="s">
        <v>511</v>
      </c>
      <c r="B124" s="2" t="s">
        <v>475</v>
      </c>
      <c r="C124" s="2" t="s">
        <v>510</v>
      </c>
      <c r="D124" s="2" t="s">
        <v>509</v>
      </c>
      <c r="E124" s="2" t="s">
        <v>508</v>
      </c>
      <c r="F124" s="2" t="s">
        <v>507</v>
      </c>
      <c r="G124" s="1">
        <v>44565</v>
      </c>
      <c r="H124" s="5">
        <v>24735</v>
      </c>
      <c r="I124">
        <v>1</v>
      </c>
    </row>
    <row r="125" spans="1:9" x14ac:dyDescent="0.25">
      <c r="A125" s="2" t="s">
        <v>506</v>
      </c>
      <c r="B125" s="2" t="s">
        <v>475</v>
      </c>
      <c r="C125" s="2" t="s">
        <v>505</v>
      </c>
      <c r="D125" s="2" t="s">
        <v>504</v>
      </c>
      <c r="E125" s="2" t="s">
        <v>503</v>
      </c>
      <c r="F125" s="2" t="s">
        <v>502</v>
      </c>
      <c r="G125" s="1">
        <v>44568</v>
      </c>
      <c r="H125" s="5">
        <v>35776</v>
      </c>
      <c r="I125">
        <v>1</v>
      </c>
    </row>
    <row r="126" spans="1:9" x14ac:dyDescent="0.25">
      <c r="A126" s="2" t="s">
        <v>501</v>
      </c>
      <c r="B126" s="2" t="s">
        <v>475</v>
      </c>
      <c r="C126" s="2" t="s">
        <v>500</v>
      </c>
      <c r="D126" s="2" t="s">
        <v>499</v>
      </c>
      <c r="E126" s="2" t="s">
        <v>498</v>
      </c>
      <c r="F126" s="2" t="s">
        <v>497</v>
      </c>
      <c r="G126" s="1">
        <v>44573</v>
      </c>
      <c r="H126" s="5">
        <v>7995</v>
      </c>
      <c r="I126">
        <v>1</v>
      </c>
    </row>
    <row r="127" spans="1:9" x14ac:dyDescent="0.25">
      <c r="A127" s="2" t="s">
        <v>496</v>
      </c>
      <c r="B127" s="2" t="s">
        <v>475</v>
      </c>
      <c r="C127" s="2" t="s">
        <v>495</v>
      </c>
      <c r="D127" s="2" t="s">
        <v>494</v>
      </c>
      <c r="E127" s="2" t="s">
        <v>493</v>
      </c>
      <c r="F127" s="2" t="s">
        <v>492</v>
      </c>
      <c r="G127" s="1">
        <v>44571</v>
      </c>
      <c r="H127" s="5">
        <v>8323</v>
      </c>
      <c r="I127">
        <v>1</v>
      </c>
    </row>
    <row r="128" spans="1:9" x14ac:dyDescent="0.25">
      <c r="A128" s="2" t="s">
        <v>491</v>
      </c>
      <c r="B128" s="2" t="s">
        <v>475</v>
      </c>
      <c r="C128" s="2" t="s">
        <v>490</v>
      </c>
      <c r="D128" s="2" t="s">
        <v>489</v>
      </c>
      <c r="E128" s="2" t="s">
        <v>488</v>
      </c>
      <c r="F128" s="2" t="s">
        <v>487</v>
      </c>
      <c r="G128" s="1">
        <v>44574</v>
      </c>
      <c r="H128" s="5">
        <v>3966</v>
      </c>
      <c r="I128">
        <v>1</v>
      </c>
    </row>
    <row r="129" spans="1:9" x14ac:dyDescent="0.25">
      <c r="A129" s="2" t="s">
        <v>486</v>
      </c>
      <c r="B129" s="2" t="s">
        <v>475</v>
      </c>
      <c r="C129" s="2" t="s">
        <v>485</v>
      </c>
      <c r="D129" s="2" t="s">
        <v>484</v>
      </c>
      <c r="E129" s="2" t="s">
        <v>483</v>
      </c>
      <c r="F129" s="2" t="s">
        <v>482</v>
      </c>
      <c r="G129" s="1">
        <v>44574</v>
      </c>
      <c r="H129" s="5">
        <v>4528</v>
      </c>
      <c r="I129">
        <v>1</v>
      </c>
    </row>
    <row r="130" spans="1:9" x14ac:dyDescent="0.25">
      <c r="A130" s="2" t="s">
        <v>481</v>
      </c>
      <c r="B130" s="2" t="s">
        <v>475</v>
      </c>
      <c r="C130" s="2" t="s">
        <v>480</v>
      </c>
      <c r="D130" s="2" t="s">
        <v>479</v>
      </c>
      <c r="E130" s="2" t="s">
        <v>478</v>
      </c>
      <c r="F130" s="2" t="s">
        <v>477</v>
      </c>
      <c r="G130" s="1">
        <v>44568</v>
      </c>
      <c r="H130" s="5">
        <v>8618</v>
      </c>
      <c r="I130">
        <v>1</v>
      </c>
    </row>
    <row r="131" spans="1:9" ht="15.75" thickBot="1" x14ac:dyDescent="0.3">
      <c r="A131" s="2" t="s">
        <v>476</v>
      </c>
      <c r="B131" s="2" t="s">
        <v>475</v>
      </c>
      <c r="C131" s="2" t="s">
        <v>474</v>
      </c>
      <c r="D131" s="2" t="s">
        <v>473</v>
      </c>
      <c r="E131" s="2" t="s">
        <v>472</v>
      </c>
      <c r="F131" s="2" t="s">
        <v>471</v>
      </c>
      <c r="G131" s="1">
        <v>44571</v>
      </c>
      <c r="H131" s="5">
        <v>9400</v>
      </c>
      <c r="I131">
        <v>1</v>
      </c>
    </row>
    <row r="132" spans="1:9" ht="15.75" thickBot="1" x14ac:dyDescent="0.3">
      <c r="F132" s="28" t="s">
        <v>12</v>
      </c>
      <c r="G132" s="29"/>
      <c r="H132" s="25">
        <f>SUM(H75:H131)</f>
        <v>448300</v>
      </c>
      <c r="I132" s="9">
        <f>SUM(I75:I131)</f>
        <v>57</v>
      </c>
    </row>
    <row r="133" spans="1:9" ht="15.75" thickBot="1" x14ac:dyDescent="0.3"/>
    <row r="134" spans="1:9" ht="15.75" thickBot="1" x14ac:dyDescent="0.3">
      <c r="F134" s="28" t="s">
        <v>21</v>
      </c>
      <c r="G134" s="29"/>
      <c r="H134" s="8">
        <f>SUM(H61,H68,H71,H73,H132)</f>
        <v>1786938</v>
      </c>
      <c r="I134" s="9">
        <f>SUM(I61,I68,I71,I73,I132)</f>
        <v>68</v>
      </c>
    </row>
    <row r="135" spans="1:9" x14ac:dyDescent="0.25">
      <c r="F135" s="10"/>
      <c r="G135" s="10"/>
      <c r="H135" s="11"/>
      <c r="I135" s="12"/>
    </row>
    <row r="136" spans="1:9" ht="15.75" thickBot="1" x14ac:dyDescent="0.3"/>
    <row r="137" spans="1:9" ht="15.75" thickBot="1" x14ac:dyDescent="0.3">
      <c r="F137" s="28" t="s">
        <v>22</v>
      </c>
      <c r="G137" s="29"/>
      <c r="H137" s="27">
        <f>SUM(H54,H134)</f>
        <v>8121720</v>
      </c>
      <c r="I137" s="9">
        <f>SUM(I54,I134)</f>
        <v>109</v>
      </c>
    </row>
  </sheetData>
  <mergeCells count="13">
    <mergeCell ref="F137:G137"/>
    <mergeCell ref="F134:G134"/>
    <mergeCell ref="F132:G132"/>
    <mergeCell ref="F68:G68"/>
    <mergeCell ref="F71:G71"/>
    <mergeCell ref="F73:G73"/>
    <mergeCell ref="F43:G43"/>
    <mergeCell ref="F4:G4"/>
    <mergeCell ref="F52:G52"/>
    <mergeCell ref="F41:G41"/>
    <mergeCell ref="F61:G61"/>
    <mergeCell ref="F8:G8"/>
    <mergeCell ref="F54:G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Michael Crino</cp:lastModifiedBy>
  <dcterms:created xsi:type="dcterms:W3CDTF">2021-10-29T20:45:42Z</dcterms:created>
  <dcterms:modified xsi:type="dcterms:W3CDTF">2022-04-20T16:56:20Z</dcterms:modified>
</cp:coreProperties>
</file>