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MCrino\Website Monthly Building Reports 2021-2022\"/>
    </mc:Choice>
  </mc:AlternateContent>
  <bookViews>
    <workbookView xWindow="0" yWindow="0" windowWidth="28800" windowHeight="12300"/>
  </bookViews>
  <sheets>
    <sheet name="Complete Report Final" sheetId="2" r:id="rId1"/>
  </sheets>
  <calcPr calcId="162913"/>
</workbook>
</file>

<file path=xl/calcChain.xml><?xml version="1.0" encoding="utf-8"?>
<calcChain xmlns="http://schemas.openxmlformats.org/spreadsheetml/2006/main">
  <c r="H140" i="2" l="1"/>
  <c r="I138" i="2"/>
  <c r="I140" i="2" s="1"/>
  <c r="H138" i="2"/>
  <c r="I67" i="2"/>
  <c r="H67" i="2"/>
  <c r="I60" i="2"/>
  <c r="H60" i="2"/>
  <c r="I52" i="2"/>
  <c r="I54" i="2" s="1"/>
  <c r="H52" i="2"/>
  <c r="I40" i="2"/>
  <c r="H40" i="2"/>
  <c r="I37" i="2"/>
  <c r="H37" i="2"/>
  <c r="I11" i="2"/>
  <c r="H11" i="2"/>
  <c r="H54" i="2" s="1"/>
  <c r="H143" i="2" s="1"/>
  <c r="I143" i="2" l="1"/>
</calcChain>
</file>

<file path=xl/sharedStrings.xml><?xml version="1.0" encoding="utf-8"?>
<sst xmlns="http://schemas.openxmlformats.org/spreadsheetml/2006/main" count="714" uniqueCount="578">
  <si>
    <t>Permit</t>
  </si>
  <si>
    <t>Classification</t>
  </si>
  <si>
    <t>Name</t>
  </si>
  <si>
    <t>Parcel</t>
  </si>
  <si>
    <t>Address</t>
  </si>
  <si>
    <t>Issue</t>
  </si>
  <si>
    <t>Valuation</t>
  </si>
  <si>
    <t xml:space="preserve"># of permits </t>
  </si>
  <si>
    <t>COMMERCIAL PERMITS</t>
  </si>
  <si>
    <t>RESIDENTIAL PERMITS</t>
  </si>
  <si>
    <t>TOTAL RESIDENTIAL NEW</t>
  </si>
  <si>
    <t>TOTAL RESIDENTIAL DEMO's</t>
  </si>
  <si>
    <t>TOTAL RESIDENTIAL MISC.</t>
  </si>
  <si>
    <t>TOTAL COMMERCIAL REMODELS</t>
  </si>
  <si>
    <t>TOTAL IN GROUND SWIMMING POOLS</t>
  </si>
  <si>
    <t>TOTAL RESIDENTIAL REMODELS/ADDITIONS</t>
  </si>
  <si>
    <t>TOTAL COMMERCIAL MISC.</t>
  </si>
  <si>
    <t>TOTAL COMMERCIAL DEMO</t>
  </si>
  <si>
    <t>TOTAL COMMERCIAL OCCUPANCY ONLY</t>
  </si>
  <si>
    <t>TOTAL COMMERCIAL NEW CONSTRUCTION</t>
  </si>
  <si>
    <t>TOTAL ALL COMMERCIAL</t>
  </si>
  <si>
    <t>TOTAL ALL RESIDENTIAL</t>
  </si>
  <si>
    <t>ALL PERMITS</t>
  </si>
  <si>
    <t>Work Description</t>
  </si>
  <si>
    <t>14225 95TH AVENUE #453</t>
  </si>
  <si>
    <t>27-03-300-016-1016-211-132380</t>
  </si>
  <si>
    <t>minor demo &amp; build out of 1000 sf space, add bathroom and 2 sinks</t>
  </si>
  <si>
    <t>Westside Children's Therapy</t>
  </si>
  <si>
    <t>Commercial Alteration/Remodel - New Tenant</t>
  </si>
  <si>
    <t>BP-22-00011</t>
  </si>
  <si>
    <t>11532 183RD PLACE NE</t>
  </si>
  <si>
    <t>09-06-203-035-0000-118-117830</t>
  </si>
  <si>
    <t>add sinks, add door, add washer and dryer</t>
  </si>
  <si>
    <t>Tracy's Beautique</t>
  </si>
  <si>
    <t>BP-21-03657</t>
  </si>
  <si>
    <t>11017 179TH STREET</t>
  </si>
  <si>
    <t>27-32-302-006-0000-215-115640</t>
  </si>
  <si>
    <t>build out for future nail salon</t>
  </si>
  <si>
    <t>Hi Nails Salon &amp; Spa</t>
  </si>
  <si>
    <t>BP-21-00820</t>
  </si>
  <si>
    <t>15830 HARLEM AVENUE</t>
  </si>
  <si>
    <t>27-13-402-018-0000-014-20910</t>
  </si>
  <si>
    <t>Interior Buildout of a Strip Mall Location for a 9 Game Entertainment Suite - owner is the gc</t>
  </si>
  <si>
    <t>Escapology - Moving</t>
  </si>
  <si>
    <t>BP-22-00036</t>
  </si>
  <si>
    <t>11225 159TH STREET STE A</t>
  </si>
  <si>
    <t>27-19-201-022-0000-000-115360</t>
  </si>
  <si>
    <t>Remove interior walls and patch walls. Remove and install ceiling in a new hair styling area. Eliminate a light fixture. Relocate a light switch. Raise two sprinkler heads to new ceiling height. Paint walls.</t>
  </si>
  <si>
    <t>TransCare Services Inc Dba Weave Virgin</t>
  </si>
  <si>
    <t>Commercial Alteration/Remodel - Existing Tenant</t>
  </si>
  <si>
    <t>BP-22-00030</t>
  </si>
  <si>
    <t>15657 HARLEM AVENUE</t>
  </si>
  <si>
    <t>28-18-308-001-0000-014-206</t>
  </si>
  <si>
    <t>Removed dine in booths from area to move our Take Out by adding 3 counters and data cables for 3 POS registers.</t>
  </si>
  <si>
    <t>Famous Dave's</t>
  </si>
  <si>
    <t>Commercial Alteration/Remodel W/Food - Existing</t>
  </si>
  <si>
    <t>BP-22-00028</t>
  </si>
  <si>
    <t>15600 70TH COURT</t>
  </si>
  <si>
    <t>28-18-309-008-0000-014-249</t>
  </si>
  <si>
    <t>Remove and Replace Flat Roof</t>
  </si>
  <si>
    <t>Al Vallejo</t>
  </si>
  <si>
    <t>Commercial Flat Roof</t>
  </si>
  <si>
    <t>BP-22-00216</t>
  </si>
  <si>
    <t>13211 LAGRANGE ROAD</t>
  </si>
  <si>
    <t>23-34-302-018-0000-117610</t>
  </si>
  <si>
    <t>Installation of rooftop solar panels.</t>
  </si>
  <si>
    <t>Chase Bank</t>
  </si>
  <si>
    <t>Commercial Environmental Technology</t>
  </si>
  <si>
    <t>BP-22-00153</t>
  </si>
  <si>
    <t>16154 LAGRANGE ROAD</t>
  </si>
  <si>
    <t>27-21-202-012-0000-118620</t>
  </si>
  <si>
    <t>- install 3 outlets and 3 dining room lights
- bring hand dryers in men's and women's restrooms up to code
- bring dishwasher area up to code</t>
  </si>
  <si>
    <t>Juicy Seafood Orland Park</t>
  </si>
  <si>
    <t>Commercial Electrical Permit</t>
  </si>
  <si>
    <t>BP-21-00829-01</t>
  </si>
  <si>
    <t>15550 70TH COURT</t>
  </si>
  <si>
    <t>28-18-309-007-0000-014-12279</t>
  </si>
  <si>
    <t>no work</t>
  </si>
  <si>
    <t>AMG Auto Inc. - Change of Ownership</t>
  </si>
  <si>
    <t>Commercial Occupancy-No Work</t>
  </si>
  <si>
    <t>BP-22-00088</t>
  </si>
  <si>
    <t>9520 147TH STREET</t>
  </si>
  <si>
    <t>27-10-100-043-0000-000-13915</t>
  </si>
  <si>
    <t>Mohamamad Mansour Dba Covid Testing Center</t>
  </si>
  <si>
    <t>BP-22-00064</t>
  </si>
  <si>
    <t>9500 143RD STREET  STE 208</t>
  </si>
  <si>
    <t>27-03-300-015-0000-000-132430</t>
  </si>
  <si>
    <t>Mama Making a Spectacle, LLC Pomp &amp; Chic Boutique</t>
  </si>
  <si>
    <t>BP-21-03317</t>
  </si>
  <si>
    <t>9917 143RD STREET #B</t>
  </si>
  <si>
    <t>27-09-201-004-0000-052-5480</t>
  </si>
  <si>
    <t>MPerfect Med Spa + Wellness</t>
  </si>
  <si>
    <t>BP-22-00029</t>
  </si>
  <si>
    <t>2000 ORLAND SQUARE DRIVE #98</t>
  </si>
  <si>
    <t>27-10-301-007-0000-058-76950</t>
  </si>
  <si>
    <t>BANR Inc Dba Exclusive Jewelry</t>
  </si>
  <si>
    <t>BP-22-00121</t>
  </si>
  <si>
    <t>9721 165TH STREET #21</t>
  </si>
  <si>
    <t>27-21-403-016-0000-182-92030</t>
  </si>
  <si>
    <t>Finding Your Solutions Counseling &amp; Wellness, LLC</t>
  </si>
  <si>
    <t>BP-22-00141</t>
  </si>
  <si>
    <t>15010 RAVINIA AVENUE #19</t>
  </si>
  <si>
    <t>27-09-401-044-0000-052-155600</t>
  </si>
  <si>
    <t>Kat Fran Title Deed</t>
  </si>
  <si>
    <t>BP-22-00115</t>
  </si>
  <si>
    <t>8128 143RD STREET</t>
  </si>
  <si>
    <t>27-02-411-038-0000-102830</t>
  </si>
  <si>
    <t>Nexus Chiropractic, PC Dba Health From Within</t>
  </si>
  <si>
    <t>BP-22-00158</t>
  </si>
  <si>
    <t>15507 70TH COURT</t>
  </si>
  <si>
    <t>28-18-100-047-1004-014-9215</t>
  </si>
  <si>
    <t>Always Ready Repair Inc.</t>
  </si>
  <si>
    <t>BP-22-00193</t>
  </si>
  <si>
    <t>802 ORLAND SQUARE DRIVE H-01A</t>
  </si>
  <si>
    <t>27-10-301-007-0000-058-13820</t>
  </si>
  <si>
    <t>Lifestyle Leggings LLC Dba Luxury Home Decor &amp; Gifts</t>
  </si>
  <si>
    <t>BP-22-00192</t>
  </si>
  <si>
    <t>9500 159TH STREET</t>
  </si>
  <si>
    <t>27-15-302-027-0000-000-44650</t>
  </si>
  <si>
    <t>demo 2 existing buildings on parcel (9500 and 9550 159th) new building / Belle Tire will be 9526 159th Street</t>
  </si>
  <si>
    <t>Belle Tire - Demo 2 Buildings on Parcel for Future Belle Tire</t>
  </si>
  <si>
    <t>Demolition (Entire Building)</t>
  </si>
  <si>
    <t>BP-22-00100</t>
  </si>
  <si>
    <t>14840 LAGRANGE ROAD</t>
  </si>
  <si>
    <t>27-09-401-027-0000-000-50970</t>
  </si>
  <si>
    <t>2-28 5am to 6pm
3-1  4am to 6pm</t>
  </si>
  <si>
    <t>Orland Park Bakery - Paczki Day Order Pickup</t>
  </si>
  <si>
    <t>Event/Tent/Canopy</t>
  </si>
  <si>
    <t>BP-22-00260</t>
  </si>
  <si>
    <t>14750 RAVINIA AVENUE</t>
  </si>
  <si>
    <t>27-09-401-032-0000-999-13938</t>
  </si>
  <si>
    <t>Orland Park Civic Center Craft Show</t>
  </si>
  <si>
    <t>Rustic Vintage Fair</t>
  </si>
  <si>
    <t>BP-22-00172</t>
  </si>
  <si>
    <t>15400 LAGRANGE ROAD</t>
  </si>
  <si>
    <t>27-16-201-024-0000-000-2211</t>
  </si>
  <si>
    <t>Sunday, Feb. 6, 2022 from 9:30 - 4:00 - blood drive.</t>
  </si>
  <si>
    <t>Darvin Furniture - Blood Drive</t>
  </si>
  <si>
    <t>BP-22-00139</t>
  </si>
  <si>
    <t>15531 LAGRANGE ROAD</t>
  </si>
  <si>
    <t>27-15-300-005-0000-218-120360</t>
  </si>
  <si>
    <t>Remove and Replace Parking Lot Asphalt</t>
  </si>
  <si>
    <t>LongHorn Steakhouse</t>
  </si>
  <si>
    <t>Commercial Parking Lot</t>
  </si>
  <si>
    <t>BP-22-00127</t>
  </si>
  <si>
    <t>10245 HUNTINGTON COURT</t>
  </si>
  <si>
    <t>27-09-305-006-0000-056-7585</t>
  </si>
  <si>
    <t>Replacement fence on SW side of house - 6ft cedar.</t>
  </si>
  <si>
    <t>Noonan Residence</t>
  </si>
  <si>
    <t>Fences</t>
  </si>
  <si>
    <t>BP-22-00092</t>
  </si>
  <si>
    <t>14005 TIMOTHY DRIVE</t>
  </si>
  <si>
    <t>27-03-407-013-0000-017-6507</t>
  </si>
  <si>
    <t>Installation of 6ft vinyl fence.</t>
  </si>
  <si>
    <t>Mata Residence</t>
  </si>
  <si>
    <t>BP-22-00150</t>
  </si>
  <si>
    <t>18027 ARTHUR DRIVE</t>
  </si>
  <si>
    <t>27-32-403-012-0000-025-35840</t>
  </si>
  <si>
    <t>Installation of 5ft aluminum fence.</t>
  </si>
  <si>
    <t>Gutzwiller Residence</t>
  </si>
  <si>
    <t>BP-22-00163</t>
  </si>
  <si>
    <t>13643 84TH AVENUE</t>
  </si>
  <si>
    <t>27-02-124-012-0000-038-7672</t>
  </si>
  <si>
    <t>Dunmore Residence</t>
  </si>
  <si>
    <t>BP-22-00206</t>
  </si>
  <si>
    <t>15537 BRASSIE DRIVE</t>
  </si>
  <si>
    <t>27-14-411-011-0000-029-5203</t>
  </si>
  <si>
    <t>Yucuis Residence</t>
  </si>
  <si>
    <t>BP-22-00236</t>
  </si>
  <si>
    <t>17475 HIGHWOOD DRIVE</t>
  </si>
  <si>
    <t>27-30-406-021-0000-007-1438</t>
  </si>
  <si>
    <t>Nemrawi Residence</t>
  </si>
  <si>
    <t>Environmental Technology</t>
  </si>
  <si>
    <t>BP-22-00143</t>
  </si>
  <si>
    <t>13520 HOWE DRIVE</t>
  </si>
  <si>
    <t>27-03-101-016-0000-054-60110</t>
  </si>
  <si>
    <t>Hulse Residence</t>
  </si>
  <si>
    <t>BP-22-00142</t>
  </si>
  <si>
    <t>14455 LAGRANGE ROAD</t>
  </si>
  <si>
    <t>27-10-100-086-0000-000-13902</t>
  </si>
  <si>
    <t>Installation of fence.</t>
  </si>
  <si>
    <t>Essence Suites</t>
  </si>
  <si>
    <t>BP-20-01367</t>
  </si>
  <si>
    <t>9000 151ST STREET</t>
  </si>
  <si>
    <t>27-10-400-015-0000-000-35240</t>
  </si>
  <si>
    <t>Installation of 22 Fire Sprinkler</t>
  </si>
  <si>
    <t>Sheehy Funeral Home - Garage Addition</t>
  </si>
  <si>
    <t>Fire Sprinkler Permit</t>
  </si>
  <si>
    <t>BP-21-00910-01</t>
  </si>
  <si>
    <t>15650 94TH AVENUE</t>
  </si>
  <si>
    <t>27-15-302-021-0000-057-64200</t>
  </si>
  <si>
    <t>Installation of Fire Alarm</t>
  </si>
  <si>
    <t>Huntington Bank</t>
  </si>
  <si>
    <t>Fire Alarm</t>
  </si>
  <si>
    <t>BP-21-02916-01</t>
  </si>
  <si>
    <t>9009 151ST STREET</t>
  </si>
  <si>
    <t>27-15-200-009-1004-057-19830</t>
  </si>
  <si>
    <t>Cello Cafe</t>
  </si>
  <si>
    <t>BP-21-01851-01</t>
  </si>
  <si>
    <t>15410 94TH AVENUE</t>
  </si>
  <si>
    <t>27-15-100-018-0000-057-85310</t>
  </si>
  <si>
    <t>House of Hamada</t>
  </si>
  <si>
    <t>BP-21-03274-03</t>
  </si>
  <si>
    <t>14108 PUTNEY PLACE</t>
  </si>
  <si>
    <t>27-02-408-003-0000-093-6799</t>
  </si>
  <si>
    <t>Install 15ft underground sump discharge extension existing the west foundation wall.  Install 10ft underground downspout exiting the west foundation wall.</t>
  </si>
  <si>
    <t>Hodkowski Residence</t>
  </si>
  <si>
    <t>Plumbing/Drain Tile No Connections</t>
  </si>
  <si>
    <t>BP-22-00161</t>
  </si>
  <si>
    <t>13816 TALLGRASS TRAIL</t>
  </si>
  <si>
    <t>27-03-226-001-0000-037-104080</t>
  </si>
  <si>
    <t>replace furnace</t>
  </si>
  <si>
    <t>Malone Residence- Furnace Replacement</t>
  </si>
  <si>
    <t>Furnace-Air Conditioner Replacements</t>
  </si>
  <si>
    <t>BP-22-00116</t>
  </si>
  <si>
    <t>152 SILO RIDGE ROAD NORTH</t>
  </si>
  <si>
    <t>27-07-405-023-0000-077-69630</t>
  </si>
  <si>
    <t>replace water boiler</t>
  </si>
  <si>
    <t>Avula Residence-Replace Boiler</t>
  </si>
  <si>
    <t>BP-22-00147</t>
  </si>
  <si>
    <t>11009 SARATOGA DRIVE</t>
  </si>
  <si>
    <t>27-20-333-011-0000-103-23880</t>
  </si>
  <si>
    <t>replace 2 furnaces and 2 ac units</t>
  </si>
  <si>
    <t>Gorecki Residence- Replace 2 Furnace and 2 ACs</t>
  </si>
  <si>
    <t>BP-22-00165</t>
  </si>
  <si>
    <t>11038 SARATOGA DRIVE</t>
  </si>
  <si>
    <t>27-20-334-009-0000-103-23820</t>
  </si>
  <si>
    <t>Hillblom Residence- Replace Furnace</t>
  </si>
  <si>
    <t>BP-22-00157</t>
  </si>
  <si>
    <t>7805 157TH STREET 1N</t>
  </si>
  <si>
    <t>27-13-316-004-1039-031-52240</t>
  </si>
  <si>
    <t>Installation of replacement furnace.</t>
  </si>
  <si>
    <t>Morgan Residence - Replacement Furnace</t>
  </si>
  <si>
    <t>BP-22-00246</t>
  </si>
  <si>
    <t>9983 CONSTITUTION DRIVE</t>
  </si>
  <si>
    <t>27-16-404-036-0000-104-28010</t>
  </si>
  <si>
    <t>Installation of replacement furnace and air conditioner.</t>
  </si>
  <si>
    <t>Morrison Residence - Replacement Furnace and AC</t>
  </si>
  <si>
    <t>BP-22-00245</t>
  </si>
  <si>
    <t>15722 BRASSIE COURT 1S</t>
  </si>
  <si>
    <t>27-14-402-024-1048-030-133530</t>
  </si>
  <si>
    <t>replace furnace and ac</t>
  </si>
  <si>
    <t>Unnisa Residence- Replacement Furnace &amp; AC</t>
  </si>
  <si>
    <t>BP-22-00258</t>
  </si>
  <si>
    <t>15528 HOLLYHOCK COURT</t>
  </si>
  <si>
    <t>27-13-403-014-0000-013-4199</t>
  </si>
  <si>
    <t>Boersma Residence - Replacement Furnace</t>
  </si>
  <si>
    <t>BP-22-00261</t>
  </si>
  <si>
    <t>14305 VINTAGE COURT</t>
  </si>
  <si>
    <t>27-10-200-031-0000-174-88480</t>
  </si>
  <si>
    <t>Francis Residence - Replacement Furnace and AC</t>
  </si>
  <si>
    <t>BP-22-00215</t>
  </si>
  <si>
    <t>7435 157TH STREET</t>
  </si>
  <si>
    <t>27-13-408-008-0000-018-4241</t>
  </si>
  <si>
    <t>Zaragoza Residence - Replacement Furnace and Air Conditioner</t>
  </si>
  <si>
    <t>BP-22-00207</t>
  </si>
  <si>
    <t>7604 PONDEROSA COURT</t>
  </si>
  <si>
    <t>27-13-113-001-0000-013-7157</t>
  </si>
  <si>
    <t>Rock Residence - Replacement Furnace</t>
  </si>
  <si>
    <t>BP-22-00185</t>
  </si>
  <si>
    <t>10931 ROYAL OAKS LANE</t>
  </si>
  <si>
    <t>27-08-107-008-0000-178-91310</t>
  </si>
  <si>
    <t>Installation of replacement furnaces (2) and air conditioners (2).</t>
  </si>
  <si>
    <t>Kim Residence - Replace 2 Furnaces and 2 Air Cond.</t>
  </si>
  <si>
    <t>BP-22-00184</t>
  </si>
  <si>
    <t>15052 HALE DRIVE</t>
  </si>
  <si>
    <t>27-09-308-031-0000-056-7319</t>
  </si>
  <si>
    <t>Foundation stabilization using steel piers.</t>
  </si>
  <si>
    <t>Piper Residence</t>
  </si>
  <si>
    <t>Foundation Repairs</t>
  </si>
  <si>
    <t>BP-22-00181</t>
  </si>
  <si>
    <t>13530 PAWNEE ROAD</t>
  </si>
  <si>
    <t>27-01-110-013-0000-038-585</t>
  </si>
  <si>
    <t>7 exterior push piers to prevent future sinking of foundation.</t>
  </si>
  <si>
    <t>Herrmann Residence</t>
  </si>
  <si>
    <t>BP-22-00176</t>
  </si>
  <si>
    <t>9307 KILREA DRIVE</t>
  </si>
  <si>
    <t>23-34-307-027-0000-200-107770</t>
  </si>
  <si>
    <t>Replace 1 window well liner, ladder and cover on the south foundation wall; repair 1 foundation crack.</t>
  </si>
  <si>
    <t>Harris Residence</t>
  </si>
  <si>
    <t>BP-22-00106</t>
  </si>
  <si>
    <t>10430 GREAT EGRET DRIVE</t>
  </si>
  <si>
    <t>27-29-218-004-0000-147-67760</t>
  </si>
  <si>
    <t>1-Story Addition</t>
  </si>
  <si>
    <t>Gallagher Residence</t>
  </si>
  <si>
    <t>Residential Addition</t>
  </si>
  <si>
    <t>BP-22-00065</t>
  </si>
  <si>
    <t>16720 WINTERSET COURT</t>
  </si>
  <si>
    <t>27-29-201-019-0000-235-150540</t>
  </si>
  <si>
    <t>New Single Family Residential</t>
  </si>
  <si>
    <t>Gort Enterprise Winterset Lot 2</t>
  </si>
  <si>
    <t>Residential New Construction Winterset Lots 2-6</t>
  </si>
  <si>
    <t>BP-22-00068</t>
  </si>
  <si>
    <t>10614 OWAIN WAY</t>
  </si>
  <si>
    <t>27-17-404-042-0014-204-154500</t>
  </si>
  <si>
    <t>New Residential Construction</t>
  </si>
  <si>
    <t>Ryan Homes - Unit 2 C</t>
  </si>
  <si>
    <t>Residential New Construction Generic</t>
  </si>
  <si>
    <t>BP-21-01845</t>
  </si>
  <si>
    <t>16710 WINTERSET COURT</t>
  </si>
  <si>
    <t>27-29-201-020-0000-235-150520</t>
  </si>
  <si>
    <t>New Single Family Home</t>
  </si>
  <si>
    <t>Ashraf Abdallah</t>
  </si>
  <si>
    <t>BP-21-03504</t>
  </si>
  <si>
    <t>17329 DEER TRAIL COURT</t>
  </si>
  <si>
    <t>27-29-409-016-0000-197-105000</t>
  </si>
  <si>
    <t>Single Family New Construction</t>
  </si>
  <si>
    <t>Lanioz Residence Olde Mill Lot 3</t>
  </si>
  <si>
    <t>BP-21-03789</t>
  </si>
  <si>
    <t>15401 WEST AVENUE 4401</t>
  </si>
  <si>
    <t>27-16-209-048-1001-052-125010</t>
  </si>
  <si>
    <t>Bathroom Remodel</t>
  </si>
  <si>
    <t>Murray Residence</t>
  </si>
  <si>
    <t>Residential Remodel/Repair Permits</t>
  </si>
  <si>
    <t>BP-22-00130</t>
  </si>
  <si>
    <t>8400 151ST STREET</t>
  </si>
  <si>
    <t>27-11-302-003-0000-000-13217</t>
  </si>
  <si>
    <t>Make Bathroom ADA Compliant</t>
  </si>
  <si>
    <t>Coghill Residence</t>
  </si>
  <si>
    <t>BP-22-00167</t>
  </si>
  <si>
    <t>8946 PATTY LANE</t>
  </si>
  <si>
    <t>23-34-409-019-0000-097-29430</t>
  </si>
  <si>
    <t>Basement Remodel</t>
  </si>
  <si>
    <t>Robertson Residence</t>
  </si>
  <si>
    <t>BP-21-03785</t>
  </si>
  <si>
    <t>14409 DEER HAVEN LANE</t>
  </si>
  <si>
    <t>27-08-110-013-0000-224-122040</t>
  </si>
  <si>
    <t>Basement Build-Out</t>
  </si>
  <si>
    <t>Khalil Residence</t>
  </si>
  <si>
    <t>BP-22-00104</t>
  </si>
  <si>
    <t>15340 THISTLEWOOD DRIVE</t>
  </si>
  <si>
    <t>27-14-112-001-0000-060-13090</t>
  </si>
  <si>
    <t>tear off and reside and replace gutters and downspouts</t>
  </si>
  <si>
    <t>Vullo Residence</t>
  </si>
  <si>
    <t>Siding, Gutters and Fascia</t>
  </si>
  <si>
    <t>BP-22-00170</t>
  </si>
  <si>
    <t>10211 HIAWATHA TRAIL</t>
  </si>
  <si>
    <t>27-16-107-003-0000-056-1248</t>
  </si>
  <si>
    <t>replace siding</t>
  </si>
  <si>
    <t>Kris Partners LLC</t>
  </si>
  <si>
    <t>BP-22-00133</t>
  </si>
  <si>
    <t>11127 PROSPECT PLACE</t>
  </si>
  <si>
    <t>27-32-109-003-0000-163-74830</t>
  </si>
  <si>
    <t>partial gutter installation</t>
  </si>
  <si>
    <t>Bradach Residence</t>
  </si>
  <si>
    <t>BP-22-00188</t>
  </si>
  <si>
    <t>8144 ELIZABETH AVENUE</t>
  </si>
  <si>
    <t>27-02-208-015-0000-183-2407</t>
  </si>
  <si>
    <t>install gutters, gutters guards and downspouts and partial plug in heat cable</t>
  </si>
  <si>
    <t>Mucia Residence</t>
  </si>
  <si>
    <t>BP-22-00190</t>
  </si>
  <si>
    <t>11800 ARBOR DRIVE</t>
  </si>
  <si>
    <t>27-18-105-011-0000-002-14432</t>
  </si>
  <si>
    <t>Sewer repair.</t>
  </si>
  <si>
    <t>Jones Residence</t>
  </si>
  <si>
    <t>Sewer Repair</t>
  </si>
  <si>
    <t>BP-22-00229</t>
  </si>
  <si>
    <t>11018 LAUREL HILL DRIVE</t>
  </si>
  <si>
    <t>27-29-106-013-0000-045-26010</t>
  </si>
  <si>
    <t>Chirillo Residence</t>
  </si>
  <si>
    <t>BP-22-00228</t>
  </si>
  <si>
    <t>8812 GOLFVIEW DRIVE</t>
  </si>
  <si>
    <t>27-10-210-003-0000-026-4664</t>
  </si>
  <si>
    <t>Sewer repair</t>
  </si>
  <si>
    <t>Kois Residence</t>
  </si>
  <si>
    <t>BP-22-00234</t>
  </si>
  <si>
    <t>8193 143RD STREET</t>
  </si>
  <si>
    <t>27-11-209-029-0000-081-10471</t>
  </si>
  <si>
    <t>sewer repair.</t>
  </si>
  <si>
    <t>Madera Residence</t>
  </si>
  <si>
    <t>BP-22-00182</t>
  </si>
  <si>
    <t>8704 FLINT LANE</t>
  </si>
  <si>
    <t>23-35-311-012-0000-066-841</t>
  </si>
  <si>
    <t>Ring Residence</t>
  </si>
  <si>
    <t>BP-22-00187</t>
  </si>
  <si>
    <t>7726 SEQUOIA COURT</t>
  </si>
  <si>
    <t>27-13-111-017-0000-013-7192</t>
  </si>
  <si>
    <t>Snyder Residence</t>
  </si>
  <si>
    <t>BP-22-00132</t>
  </si>
  <si>
    <t>16610 ROBINHOOD DRIVE</t>
  </si>
  <si>
    <t>27-23-308-010-0000-027-9052</t>
  </si>
  <si>
    <t>Invitation Homes</t>
  </si>
  <si>
    <t>BP-22-00174</t>
  </si>
  <si>
    <t>15267 HIAWATHA TRAIL</t>
  </si>
  <si>
    <t>27-16-105-027-0000-056-8414</t>
  </si>
  <si>
    <t>London Residence</t>
  </si>
  <si>
    <t>BP-22-00159</t>
  </si>
  <si>
    <t>14630 RANEYS LANE</t>
  </si>
  <si>
    <t>27-09-124-028-0000-052-11777</t>
  </si>
  <si>
    <t>Lewandowski Residence</t>
  </si>
  <si>
    <t>BP-22-00156</t>
  </si>
  <si>
    <t>14030 108TH AVENUE</t>
  </si>
  <si>
    <t>27-05-301-032-0000-91980</t>
  </si>
  <si>
    <t>Village of Orland Park Sewer and Water Hook-Up</t>
  </si>
  <si>
    <t>Raimbault Residence</t>
  </si>
  <si>
    <t>Sewer &amp; Water</t>
  </si>
  <si>
    <t>BP-22-00083</t>
  </si>
  <si>
    <t>7760 SEQUOIA COURT</t>
  </si>
  <si>
    <t>27-13-111-022-0000-013-7182</t>
  </si>
  <si>
    <t>tear off and reroof and replace gutters, fascia, and soffits</t>
  </si>
  <si>
    <t>Mostowik Residence</t>
  </si>
  <si>
    <t>Roof</t>
  </si>
  <si>
    <t>BP-22-00194</t>
  </si>
  <si>
    <t>7718 157TH STREET</t>
  </si>
  <si>
    <t>27-13-303-031-0000-088-3109</t>
  </si>
  <si>
    <t>tear off and reroof and replace gutters</t>
  </si>
  <si>
    <t>Hamdan Residence</t>
  </si>
  <si>
    <t>BP-22-00244</t>
  </si>
  <si>
    <t>17237 HIGHWOOD DRIVE</t>
  </si>
  <si>
    <t>27-30-405-009-0000-007-1400</t>
  </si>
  <si>
    <t>Dibrizzi Residence</t>
  </si>
  <si>
    <t>BP-22-00057</t>
  </si>
  <si>
    <t>14270 CREEK CROSSING DRIVE</t>
  </si>
  <si>
    <t>27-06-409-001-0000-021-409</t>
  </si>
  <si>
    <t>tear off and reroof</t>
  </si>
  <si>
    <t>Jasinskiene Residence</t>
  </si>
  <si>
    <t>BP-22-00045</t>
  </si>
  <si>
    <t>11302 BRIGITTE TERRACE</t>
  </si>
  <si>
    <t>27-06-415-008-0000-021-61990</t>
  </si>
  <si>
    <t>Satarino Residence</t>
  </si>
  <si>
    <t>BP-22-00154</t>
  </si>
  <si>
    <t>9505 142ND STREET #302</t>
  </si>
  <si>
    <t>27-03-300-015-0000-211-132400</t>
  </si>
  <si>
    <t>Crumbl Cookies - Pillar</t>
  </si>
  <si>
    <t>Signs</t>
  </si>
  <si>
    <t>BP-21-03780-02</t>
  </si>
  <si>
    <t>Wall Sign</t>
  </si>
  <si>
    <t>Crumbl Cookies - Wall Sign</t>
  </si>
  <si>
    <t>BP-21-03780-01</t>
  </si>
  <si>
    <t>14314 UNION AVENUE</t>
  </si>
  <si>
    <t>27-09-201-020-0000-052-13985</t>
  </si>
  <si>
    <t>wall sign</t>
  </si>
  <si>
    <t>Yoga &amp; Wellbeing Center - Wall Sign</t>
  </si>
  <si>
    <t>BP-21-03832</t>
  </si>
  <si>
    <t>14601 JOHN HUMPHREY DRIVE</t>
  </si>
  <si>
    <t>27-10-100-099-0000-035-52640</t>
  </si>
  <si>
    <t>Warren Barr - Sign - CANCELED</t>
  </si>
  <si>
    <t>BP-21-03421</t>
  </si>
  <si>
    <t>7720 159TH STREET</t>
  </si>
  <si>
    <t>27-13-308-020-0000-000-12266</t>
  </si>
  <si>
    <t>Oil N Go - Wall Sign - Canceled</t>
  </si>
  <si>
    <t>BP-21-02885-02</t>
  </si>
  <si>
    <t>Oil N Go - Ground Sign - Canceled</t>
  </si>
  <si>
    <t>BP-21-02885-01</t>
  </si>
  <si>
    <t>Oil N Go - Canceled</t>
  </si>
  <si>
    <t>BP-21-02885</t>
  </si>
  <si>
    <t>15303 94TH AVENUE</t>
  </si>
  <si>
    <t>27-15-101-013-0000-057-35820</t>
  </si>
  <si>
    <t>Wall sign</t>
  </si>
  <si>
    <t>PKF Mueller - Wall Sign</t>
  </si>
  <si>
    <t>BP-22-00076</t>
  </si>
  <si>
    <t>31 ORLAND SQUARE DRIVE F</t>
  </si>
  <si>
    <t>27-10-300-032-1006-058-131830</t>
  </si>
  <si>
    <t>Stretch Lab - Wall Sign</t>
  </si>
  <si>
    <t>BP-22-00071-01</t>
  </si>
  <si>
    <t>Wall sign in red, navy and teal.</t>
  </si>
  <si>
    <t>BP-22-00071</t>
  </si>
  <si>
    <t>18120 WATERSIDE CIRCLE</t>
  </si>
  <si>
    <t>27-31-406-025-0000-156-77490</t>
  </si>
  <si>
    <t>replace 7 windows no size change</t>
  </si>
  <si>
    <t>Walsh Residence</t>
  </si>
  <si>
    <t>Windows, Doors</t>
  </si>
  <si>
    <t>BP-22-00107</t>
  </si>
  <si>
    <t>15631 88TH AVENUE</t>
  </si>
  <si>
    <t>27-14-310-007-0000-032-14930</t>
  </si>
  <si>
    <t>replace 8 windows</t>
  </si>
  <si>
    <t>Gieselmann Residence</t>
  </si>
  <si>
    <t>BP-21-03847</t>
  </si>
  <si>
    <t>11555 BROOKWOOD DRIVE</t>
  </si>
  <si>
    <t>27-30-410-007-0000-007-1389</t>
  </si>
  <si>
    <t>Replacement of front door; no size change.</t>
  </si>
  <si>
    <t>Petnaitis Residence</t>
  </si>
  <si>
    <t>BP-22-00173</t>
  </si>
  <si>
    <t>11303 TWIN LAKES DRIVE</t>
  </si>
  <si>
    <t>27-31-409-032-0000-156-78270</t>
  </si>
  <si>
    <t>replace door no size chamge</t>
  </si>
  <si>
    <t>Burke Residence</t>
  </si>
  <si>
    <t>BP-22-00160</t>
  </si>
  <si>
    <t>15405 BRASSIE DRIVE</t>
  </si>
  <si>
    <t>27-14-216-022-0000-029-5867</t>
  </si>
  <si>
    <t>Hamidovic Residence</t>
  </si>
  <si>
    <t>BP-22-00152</t>
  </si>
  <si>
    <t>11143 WISCONSIN COURT 1C</t>
  </si>
  <si>
    <t>27-32-101-007-1043-025-39280</t>
  </si>
  <si>
    <t>remove and replace no size change</t>
  </si>
  <si>
    <t>Yonker Residence</t>
  </si>
  <si>
    <t>BP-22-00129</t>
  </si>
  <si>
    <t>replace 12 windows</t>
  </si>
  <si>
    <t>BP-22-00134</t>
  </si>
  <si>
    <t>8023 MEADOWBROOK LANE</t>
  </si>
  <si>
    <t>27-14-410-019-0000-029-5286</t>
  </si>
  <si>
    <t>replacing windows</t>
  </si>
  <si>
    <t>Staszel Residence</t>
  </si>
  <si>
    <t>BP-22-00189</t>
  </si>
  <si>
    <t>11317 EXETER DRIVE</t>
  </si>
  <si>
    <t>27-06-415-016-0000-021-61880</t>
  </si>
  <si>
    <t>replace door and 3 windows</t>
  </si>
  <si>
    <t>Podlasek Residence</t>
  </si>
  <si>
    <t>BP-22-00183</t>
  </si>
  <si>
    <t>8937 RIVIERA PARKWAY</t>
  </si>
  <si>
    <t>27-10-216-010-1084-073-13437</t>
  </si>
  <si>
    <t>replace front door and windows</t>
  </si>
  <si>
    <t>O'Donnell Residence</t>
  </si>
  <si>
    <t>BP-22-00179</t>
  </si>
  <si>
    <t>10035 HOLLY COURT</t>
  </si>
  <si>
    <t>27-09-302-040-0000-056-7517</t>
  </si>
  <si>
    <t>remove and replace 3 windows no size change</t>
  </si>
  <si>
    <t>Raynor Residence</t>
  </si>
  <si>
    <t>BP-22-00205</t>
  </si>
  <si>
    <t>13251 CALLAN DRIVE</t>
  </si>
  <si>
    <t>23-34-305-039-0000-200-107400</t>
  </si>
  <si>
    <t>replace windows</t>
  </si>
  <si>
    <t>Johnson Residence</t>
  </si>
  <si>
    <t>BP-22-00202</t>
  </si>
  <si>
    <t>8659 142ND PLACE</t>
  </si>
  <si>
    <t>27-02-320-001-0000-97970</t>
  </si>
  <si>
    <t>install new windows and 2 exterior doors</t>
  </si>
  <si>
    <t>Pool Residence</t>
  </si>
  <si>
    <t>BP-22-00253</t>
  </si>
  <si>
    <t>15244 BRASSIE DRIVE</t>
  </si>
  <si>
    <t>27-14-212-025-0000-029-5854</t>
  </si>
  <si>
    <t>Replace entry doors.</t>
  </si>
  <si>
    <t>Bukovi Residence</t>
  </si>
  <si>
    <t>BP-22-00240</t>
  </si>
  <si>
    <t>11048 LAUREL HILL DRIVE</t>
  </si>
  <si>
    <t>27-29-106-016-0000-045-26070</t>
  </si>
  <si>
    <t>replace entry and patio doors</t>
  </si>
  <si>
    <t>Haleem Residence</t>
  </si>
  <si>
    <t>BP-22-00239</t>
  </si>
  <si>
    <t>17532 MAYHER DRIVE</t>
  </si>
  <si>
    <t>27-31-107-017-0000-131-49350</t>
  </si>
  <si>
    <t>Replace Window</t>
  </si>
  <si>
    <t>Grover Residence</t>
  </si>
  <si>
    <t>BP-22-00230</t>
  </si>
  <si>
    <t>14151 CREEKSIDE DRIVE</t>
  </si>
  <si>
    <t>27-06-407-003-0000-021-31840</t>
  </si>
  <si>
    <t>Emergency water heater replacement.</t>
  </si>
  <si>
    <t>Miller Residence</t>
  </si>
  <si>
    <t>Water Heater Residential</t>
  </si>
  <si>
    <t>BP-22-00224</t>
  </si>
  <si>
    <t>11611 LAKE SHORE DRIVE</t>
  </si>
  <si>
    <t>27-31-304-035-0000-156-78140</t>
  </si>
  <si>
    <t>Installation of replacement water heater.</t>
  </si>
  <si>
    <t>Drew Residence</t>
  </si>
  <si>
    <t>BP-22-00201</t>
  </si>
  <si>
    <t>17508 MAYHER DRIVE</t>
  </si>
  <si>
    <t>27-31-107-020-0000-131-49410</t>
  </si>
  <si>
    <t>replace water heater</t>
  </si>
  <si>
    <t>Bosco Residence</t>
  </si>
  <si>
    <t>BP-22-00177</t>
  </si>
  <si>
    <t>14055 PERSIMMON DRIVE</t>
  </si>
  <si>
    <t>27-05-308-005-0000-124-34000</t>
  </si>
  <si>
    <t>Rodnick Residence</t>
  </si>
  <si>
    <t>BP-22-00145</t>
  </si>
  <si>
    <t>14917 HIGHLAND AVENUE</t>
  </si>
  <si>
    <t>27-09-308-004-0000-052-7483</t>
  </si>
  <si>
    <t>Installation of emergency water heater.</t>
  </si>
  <si>
    <t>Nevills Residence - Replacement Water Heater</t>
  </si>
  <si>
    <t>BP-22-00138</t>
  </si>
  <si>
    <t>18234 WEST WINDS LANE</t>
  </si>
  <si>
    <t>27-31-413-007-0000-156-78750</t>
  </si>
  <si>
    <t>Amend Residence</t>
  </si>
  <si>
    <t>BP-22-00151</t>
  </si>
  <si>
    <t>15629 HOLLYHOCK COURT</t>
  </si>
  <si>
    <t>27-13-403-025-0000-013-4216</t>
  </si>
  <si>
    <t>Kane Residence</t>
  </si>
  <si>
    <t>BP-22-00164</t>
  </si>
  <si>
    <t>16125 WOLF ROAD</t>
  </si>
  <si>
    <t>27-20-101-014-0000-000-136290</t>
  </si>
  <si>
    <t>Antenna swap.</t>
  </si>
  <si>
    <t>Verizon Wireless</t>
  </si>
  <si>
    <t>Wireless Facility/Tele Tower</t>
  </si>
  <si>
    <t>BP-22-00210</t>
  </si>
  <si>
    <t>9790 151ST STREET</t>
  </si>
  <si>
    <t>27-09-401-048-0000-999-2889</t>
  </si>
  <si>
    <t>Antenna upgrade.</t>
  </si>
  <si>
    <t>AT&amp;T FA 10074646 Antenna Upgrade</t>
  </si>
  <si>
    <t>BP-22-00148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</si>
</sst>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yy"/>
    <numFmt numFmtId="165" formatCode="_(&quot;$&quot;* #,##0_);_(&quot;$&quot;* \(#,##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65" fontId="0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65" fontId="0" fillId="3" borderId="0" xfId="1" applyNumberFormat="1" applyFont="1" applyFill="1" applyAlignment="1">
      <alignment horizontal="center"/>
    </xf>
    <xf numFmtId="0" fontId="0" fillId="3" borderId="0" xfId="0" applyFill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5" fillId="2" borderId="4" xfId="0" applyNumberFormat="1" applyFont="1" applyFill="1" applyBorder="1"/>
    <xf numFmtId="0" fontId="5" fillId="0" borderId="0" xfId="0" applyNumberFormat="1" applyFont="1" applyFill="1" applyBorder="1"/>
    <xf numFmtId="44" fontId="5" fillId="2" borderId="3" xfId="1" applyFont="1" applyFill="1" applyBorder="1"/>
    <xf numFmtId="164" fontId="5" fillId="0" borderId="0" xfId="0" applyNumberFormat="1" applyFont="1" applyFill="1" applyBorder="1" applyAlignment="1">
      <alignment horizontal="center"/>
    </xf>
    <xf numFmtId="165" fontId="5" fillId="2" borderId="3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topLeftCell="C1" zoomScale="60" zoomScaleNormal="60" workbookViewId="0">
      <pane ySplit="1" topLeftCell="A2" activePane="bottomLeft" state="frozen"/>
      <selection pane="bottomLeft" activeCell="D20" sqref="D20"/>
    </sheetView>
  </sheetViews>
  <sheetFormatPr defaultRowHeight="15" x14ac:dyDescent="0.25"/>
  <cols>
    <col min="1" max="1" width="28.7109375" bestFit="1" customWidth="1"/>
    <col min="2" max="2" width="48.85546875" bestFit="1" customWidth="1"/>
    <col min="3" max="3" width="64" bestFit="1" customWidth="1"/>
    <col min="4" max="4" width="189.140625" bestFit="1" customWidth="1"/>
    <col min="5" max="5" width="36" bestFit="1" customWidth="1"/>
    <col min="6" max="6" width="36.7109375" bestFit="1" customWidth="1"/>
    <col min="7" max="7" width="12.42578125" bestFit="1" customWidth="1"/>
    <col min="8" max="8" width="17.7109375" bestFit="1" customWidth="1"/>
    <col min="9" max="9" width="15.42578125" bestFit="1" customWidth="1"/>
  </cols>
  <sheetData>
    <row r="1" spans="1:9" x14ac:dyDescent="0.25">
      <c r="A1" s="6" t="s">
        <v>0</v>
      </c>
      <c r="B1" s="6" t="s">
        <v>1</v>
      </c>
      <c r="C1" s="6" t="s">
        <v>2</v>
      </c>
      <c r="D1" s="6" t="s">
        <v>23</v>
      </c>
      <c r="E1" s="6" t="s">
        <v>3</v>
      </c>
      <c r="F1" s="6" t="s">
        <v>4</v>
      </c>
      <c r="G1" s="6" t="s">
        <v>5</v>
      </c>
      <c r="H1" s="6" t="s">
        <v>6</v>
      </c>
      <c r="I1" s="7" t="s">
        <v>7</v>
      </c>
    </row>
    <row r="2" spans="1:9" s="4" customFormat="1" ht="15.75" thickBot="1" x14ac:dyDescent="0.3">
      <c r="A2" s="13" t="s">
        <v>8</v>
      </c>
      <c r="B2" s="14"/>
      <c r="C2" s="14"/>
      <c r="D2" s="14"/>
      <c r="E2" s="14"/>
      <c r="F2" s="14"/>
      <c r="G2" s="14"/>
      <c r="H2" s="14"/>
      <c r="I2" s="15"/>
    </row>
    <row r="3" spans="1:9" ht="15.75" thickBot="1" x14ac:dyDescent="0.3">
      <c r="A3" s="2"/>
      <c r="B3" s="2"/>
      <c r="C3" s="2"/>
      <c r="D3" s="2"/>
      <c r="E3" s="2"/>
      <c r="F3" s="30" t="s">
        <v>19</v>
      </c>
      <c r="G3" s="31"/>
      <c r="H3" s="8"/>
      <c r="I3" s="9"/>
    </row>
    <row r="4" spans="1:9" x14ac:dyDescent="0.25">
      <c r="A4" s="2"/>
      <c r="B4" s="2"/>
      <c r="C4" s="2"/>
      <c r="D4" s="2"/>
      <c r="E4" s="2"/>
      <c r="F4" s="26"/>
      <c r="G4" s="26"/>
      <c r="H4" s="11"/>
      <c r="I4" s="12"/>
    </row>
    <row r="5" spans="1:9" x14ac:dyDescent="0.25">
      <c r="A5" s="2" t="s">
        <v>50</v>
      </c>
      <c r="B5" s="2" t="s">
        <v>49</v>
      </c>
      <c r="C5" s="2" t="s">
        <v>48</v>
      </c>
      <c r="D5" s="2" t="s">
        <v>47</v>
      </c>
      <c r="E5" s="2" t="s">
        <v>46</v>
      </c>
      <c r="F5" s="2" t="s">
        <v>45</v>
      </c>
      <c r="G5" s="1">
        <v>44607</v>
      </c>
      <c r="H5" s="5">
        <v>12000</v>
      </c>
      <c r="I5">
        <v>1</v>
      </c>
    </row>
    <row r="6" spans="1:9" x14ac:dyDescent="0.25">
      <c r="A6" s="2" t="s">
        <v>44</v>
      </c>
      <c r="B6" s="2" t="s">
        <v>28</v>
      </c>
      <c r="C6" s="2" t="s">
        <v>43</v>
      </c>
      <c r="D6" s="2" t="s">
        <v>42</v>
      </c>
      <c r="E6" s="2" t="s">
        <v>41</v>
      </c>
      <c r="F6" s="2" t="s">
        <v>40</v>
      </c>
      <c r="G6" s="1">
        <v>44599</v>
      </c>
      <c r="H6" s="5">
        <v>150000</v>
      </c>
      <c r="I6">
        <v>1</v>
      </c>
    </row>
    <row r="7" spans="1:9" x14ac:dyDescent="0.25">
      <c r="A7" s="2" t="s">
        <v>39</v>
      </c>
      <c r="B7" s="2" t="s">
        <v>28</v>
      </c>
      <c r="C7" s="2" t="s">
        <v>38</v>
      </c>
      <c r="D7" s="2" t="s">
        <v>37</v>
      </c>
      <c r="E7" s="2" t="s">
        <v>36</v>
      </c>
      <c r="F7" s="2" t="s">
        <v>35</v>
      </c>
      <c r="G7" s="1">
        <v>44613</v>
      </c>
      <c r="H7" s="5">
        <v>110000</v>
      </c>
      <c r="I7">
        <v>1</v>
      </c>
    </row>
    <row r="8" spans="1:9" x14ac:dyDescent="0.25">
      <c r="A8" s="2" t="s">
        <v>34</v>
      </c>
      <c r="B8" s="2" t="s">
        <v>28</v>
      </c>
      <c r="C8" s="2" t="s">
        <v>33</v>
      </c>
      <c r="D8" s="2" t="s">
        <v>32</v>
      </c>
      <c r="E8" s="2" t="s">
        <v>31</v>
      </c>
      <c r="F8" s="2" t="s">
        <v>30</v>
      </c>
      <c r="G8" s="1">
        <v>44593</v>
      </c>
      <c r="H8" s="5">
        <v>30000</v>
      </c>
      <c r="I8">
        <v>1</v>
      </c>
    </row>
    <row r="9" spans="1:9" x14ac:dyDescent="0.25">
      <c r="A9" s="2" t="s">
        <v>29</v>
      </c>
      <c r="B9" s="2" t="s">
        <v>28</v>
      </c>
      <c r="C9" s="2" t="s">
        <v>27</v>
      </c>
      <c r="D9" s="2" t="s">
        <v>26</v>
      </c>
      <c r="E9" s="2" t="s">
        <v>25</v>
      </c>
      <c r="F9" s="2" t="s">
        <v>24</v>
      </c>
      <c r="G9" s="1">
        <v>44607</v>
      </c>
      <c r="H9" s="5">
        <v>200000</v>
      </c>
      <c r="I9">
        <v>1</v>
      </c>
    </row>
    <row r="10" spans="1:9" ht="15.75" thickBot="1" x14ac:dyDescent="0.3">
      <c r="A10" s="2" t="s">
        <v>56</v>
      </c>
      <c r="B10" s="2" t="s">
        <v>55</v>
      </c>
      <c r="C10" s="2" t="s">
        <v>54</v>
      </c>
      <c r="D10" s="2" t="s">
        <v>53</v>
      </c>
      <c r="E10" s="2" t="s">
        <v>52</v>
      </c>
      <c r="F10" s="2" t="s">
        <v>51</v>
      </c>
      <c r="G10" s="1">
        <v>44609</v>
      </c>
      <c r="H10" s="5">
        <v>3000</v>
      </c>
      <c r="I10">
        <v>1</v>
      </c>
    </row>
    <row r="11" spans="1:9" ht="15.75" thickBot="1" x14ac:dyDescent="0.3">
      <c r="A11" s="2"/>
      <c r="B11" s="2"/>
      <c r="C11" s="2"/>
      <c r="D11" s="2"/>
      <c r="E11" s="2"/>
      <c r="F11" s="30" t="s">
        <v>13</v>
      </c>
      <c r="G11" s="31"/>
      <c r="H11" s="8">
        <f>SUM(H5:H10)</f>
        <v>505000</v>
      </c>
      <c r="I11" s="9">
        <f>SUM(I5:I10)</f>
        <v>6</v>
      </c>
    </row>
    <row r="12" spans="1:9" x14ac:dyDescent="0.25">
      <c r="A12" s="2"/>
      <c r="B12" s="2"/>
      <c r="C12" s="2"/>
      <c r="D12" s="2"/>
      <c r="E12" s="2"/>
      <c r="F12" s="2"/>
      <c r="G12" s="1"/>
      <c r="H12" s="3"/>
    </row>
    <row r="13" spans="1:9" x14ac:dyDescent="0.25">
      <c r="A13" s="2" t="s">
        <v>74</v>
      </c>
      <c r="B13" s="2" t="s">
        <v>73</v>
      </c>
      <c r="C13" s="2" t="s">
        <v>72</v>
      </c>
      <c r="D13" s="2" t="s">
        <v>71</v>
      </c>
      <c r="E13" s="2" t="s">
        <v>70</v>
      </c>
      <c r="F13" s="2" t="s">
        <v>69</v>
      </c>
      <c r="G13" s="1">
        <v>44616</v>
      </c>
      <c r="H13" s="5">
        <v>3000</v>
      </c>
      <c r="I13">
        <v>1</v>
      </c>
    </row>
    <row r="14" spans="1:9" x14ac:dyDescent="0.25">
      <c r="A14" s="2" t="s">
        <v>68</v>
      </c>
      <c r="B14" s="2" t="s">
        <v>67</v>
      </c>
      <c r="C14" s="2" t="s">
        <v>66</v>
      </c>
      <c r="D14" s="2" t="s">
        <v>65</v>
      </c>
      <c r="E14" s="2" t="s">
        <v>64</v>
      </c>
      <c r="F14" s="2" t="s">
        <v>63</v>
      </c>
      <c r="G14" s="1">
        <v>44610</v>
      </c>
      <c r="H14" s="5">
        <v>42000</v>
      </c>
      <c r="I14">
        <v>1</v>
      </c>
    </row>
    <row r="15" spans="1:9" x14ac:dyDescent="0.25">
      <c r="A15" s="2" t="s">
        <v>62</v>
      </c>
      <c r="B15" s="2" t="s">
        <v>61</v>
      </c>
      <c r="C15" s="2" t="s">
        <v>60</v>
      </c>
      <c r="D15" s="2" t="s">
        <v>59</v>
      </c>
      <c r="E15" s="2" t="s">
        <v>58</v>
      </c>
      <c r="F15" s="2" t="s">
        <v>57</v>
      </c>
      <c r="G15" s="1">
        <v>44614</v>
      </c>
      <c r="H15" s="5">
        <v>158650</v>
      </c>
      <c r="I15">
        <v>1</v>
      </c>
    </row>
    <row r="16" spans="1:9" x14ac:dyDescent="0.25">
      <c r="A16" s="2" t="s">
        <v>144</v>
      </c>
      <c r="B16" s="2" t="s">
        <v>143</v>
      </c>
      <c r="C16" s="2" t="s">
        <v>142</v>
      </c>
      <c r="D16" s="2" t="s">
        <v>141</v>
      </c>
      <c r="E16" s="2" t="s">
        <v>140</v>
      </c>
      <c r="F16" s="2" t="s">
        <v>139</v>
      </c>
      <c r="G16" s="1">
        <v>44594</v>
      </c>
      <c r="H16" s="5">
        <v>48000</v>
      </c>
      <c r="I16">
        <v>1</v>
      </c>
    </row>
    <row r="17" spans="1:9" x14ac:dyDescent="0.25">
      <c r="A17" s="2" t="s">
        <v>138</v>
      </c>
      <c r="B17" s="2" t="s">
        <v>127</v>
      </c>
      <c r="C17" s="2" t="s">
        <v>137</v>
      </c>
      <c r="D17" s="2" t="s">
        <v>136</v>
      </c>
      <c r="E17" s="2" t="s">
        <v>135</v>
      </c>
      <c r="F17" s="2" t="s">
        <v>134</v>
      </c>
      <c r="G17" s="1">
        <v>44594</v>
      </c>
      <c r="H17" s="5">
        <v>0</v>
      </c>
      <c r="I17">
        <v>1</v>
      </c>
    </row>
    <row r="18" spans="1:9" x14ac:dyDescent="0.25">
      <c r="A18" s="2" t="s">
        <v>133</v>
      </c>
      <c r="B18" s="2" t="s">
        <v>127</v>
      </c>
      <c r="C18" s="2" t="s">
        <v>132</v>
      </c>
      <c r="D18" s="2" t="s">
        <v>131</v>
      </c>
      <c r="E18" s="2" t="s">
        <v>130</v>
      </c>
      <c r="F18" s="2" t="s">
        <v>129</v>
      </c>
      <c r="G18" s="1">
        <v>44603</v>
      </c>
      <c r="H18" s="5">
        <v>0</v>
      </c>
      <c r="I18">
        <v>1</v>
      </c>
    </row>
    <row r="19" spans="1:9" x14ac:dyDescent="0.25">
      <c r="A19" s="2" t="s">
        <v>128</v>
      </c>
      <c r="B19" s="2" t="s">
        <v>127</v>
      </c>
      <c r="C19" s="2" t="s">
        <v>126</v>
      </c>
      <c r="D19" s="2" t="s">
        <v>125</v>
      </c>
      <c r="E19" s="2" t="s">
        <v>124</v>
      </c>
      <c r="F19" s="2" t="s">
        <v>123</v>
      </c>
      <c r="G19" s="1">
        <v>44617</v>
      </c>
      <c r="H19" s="5">
        <v>0</v>
      </c>
      <c r="I19">
        <v>1</v>
      </c>
    </row>
    <row r="20" spans="1:9" x14ac:dyDescent="0.25">
      <c r="A20" s="2" t="s">
        <v>182</v>
      </c>
      <c r="B20" s="2" t="s">
        <v>149</v>
      </c>
      <c r="C20" s="2" t="s">
        <v>181</v>
      </c>
      <c r="D20" s="2" t="s">
        <v>180</v>
      </c>
      <c r="E20" s="2" t="s">
        <v>179</v>
      </c>
      <c r="F20" s="2" t="s">
        <v>178</v>
      </c>
      <c r="G20" s="1">
        <v>44613</v>
      </c>
      <c r="H20" s="5">
        <v>3350</v>
      </c>
      <c r="I20">
        <v>1</v>
      </c>
    </row>
    <row r="21" spans="1:9" x14ac:dyDescent="0.25">
      <c r="A21" s="2" t="s">
        <v>202</v>
      </c>
      <c r="B21" s="2" t="s">
        <v>193</v>
      </c>
      <c r="C21" s="2" t="s">
        <v>201</v>
      </c>
      <c r="D21" s="2" t="s">
        <v>191</v>
      </c>
      <c r="E21" s="2" t="s">
        <v>200</v>
      </c>
      <c r="F21" s="2" t="s">
        <v>199</v>
      </c>
      <c r="G21" s="1">
        <v>44608</v>
      </c>
      <c r="H21" s="5">
        <v>3500</v>
      </c>
      <c r="I21">
        <v>1</v>
      </c>
    </row>
    <row r="22" spans="1:9" x14ac:dyDescent="0.25">
      <c r="A22" s="2" t="s">
        <v>198</v>
      </c>
      <c r="B22" s="2" t="s">
        <v>193</v>
      </c>
      <c r="C22" s="2" t="s">
        <v>197</v>
      </c>
      <c r="D22" s="2" t="s">
        <v>191</v>
      </c>
      <c r="E22" s="2" t="s">
        <v>196</v>
      </c>
      <c r="F22" s="2" t="s">
        <v>195</v>
      </c>
      <c r="G22" s="1">
        <v>44617</v>
      </c>
      <c r="H22" s="5">
        <v>3452</v>
      </c>
      <c r="I22">
        <v>1</v>
      </c>
    </row>
    <row r="23" spans="1:9" x14ac:dyDescent="0.25">
      <c r="A23" s="2" t="s">
        <v>194</v>
      </c>
      <c r="B23" s="2" t="s">
        <v>193</v>
      </c>
      <c r="C23" s="2" t="s">
        <v>192</v>
      </c>
      <c r="D23" s="2" t="s">
        <v>191</v>
      </c>
      <c r="E23" s="2" t="s">
        <v>190</v>
      </c>
      <c r="F23" s="2" t="s">
        <v>189</v>
      </c>
      <c r="G23" s="1">
        <v>44617</v>
      </c>
      <c r="H23" s="5">
        <v>3400</v>
      </c>
      <c r="I23">
        <v>1</v>
      </c>
    </row>
    <row r="24" spans="1:9" x14ac:dyDescent="0.25">
      <c r="A24" s="2" t="s">
        <v>188</v>
      </c>
      <c r="B24" s="2" t="s">
        <v>187</v>
      </c>
      <c r="C24" s="2" t="s">
        <v>186</v>
      </c>
      <c r="D24" s="2" t="s">
        <v>185</v>
      </c>
      <c r="E24" s="2" t="s">
        <v>184</v>
      </c>
      <c r="F24" s="2" t="s">
        <v>183</v>
      </c>
      <c r="G24" s="1">
        <v>44603</v>
      </c>
      <c r="H24" s="5">
        <v>9940</v>
      </c>
      <c r="I24">
        <v>1</v>
      </c>
    </row>
    <row r="25" spans="1:9" x14ac:dyDescent="0.25">
      <c r="A25" s="2" t="s">
        <v>456</v>
      </c>
      <c r="B25" s="2" t="s">
        <v>424</v>
      </c>
      <c r="C25" s="2" t="s">
        <v>453</v>
      </c>
      <c r="D25" s="2" t="s">
        <v>455</v>
      </c>
      <c r="E25" s="2" t="s">
        <v>452</v>
      </c>
      <c r="F25" s="2" t="s">
        <v>451</v>
      </c>
      <c r="G25" s="1">
        <v>44601</v>
      </c>
      <c r="H25" s="5">
        <v>8690</v>
      </c>
      <c r="I25">
        <v>1</v>
      </c>
    </row>
    <row r="26" spans="1:9" x14ac:dyDescent="0.25">
      <c r="A26" s="2" t="s">
        <v>454</v>
      </c>
      <c r="B26" s="2" t="s">
        <v>424</v>
      </c>
      <c r="C26" s="2" t="s">
        <v>453</v>
      </c>
      <c r="D26" s="2" t="s">
        <v>448</v>
      </c>
      <c r="E26" s="2" t="s">
        <v>452</v>
      </c>
      <c r="F26" s="2" t="s">
        <v>451</v>
      </c>
      <c r="G26" s="1">
        <v>44601</v>
      </c>
      <c r="H26" s="5">
        <v>0</v>
      </c>
      <c r="I26">
        <v>1</v>
      </c>
    </row>
    <row r="27" spans="1:9" x14ac:dyDescent="0.25">
      <c r="A27" s="2" t="s">
        <v>450</v>
      </c>
      <c r="B27" s="2" t="s">
        <v>424</v>
      </c>
      <c r="C27" s="2" t="s">
        <v>449</v>
      </c>
      <c r="D27" s="2" t="s">
        <v>448</v>
      </c>
      <c r="E27" s="2" t="s">
        <v>447</v>
      </c>
      <c r="F27" s="2" t="s">
        <v>446</v>
      </c>
      <c r="G27" s="1">
        <v>44608</v>
      </c>
      <c r="H27" s="5">
        <v>5863</v>
      </c>
      <c r="I27">
        <v>1</v>
      </c>
    </row>
    <row r="28" spans="1:9" x14ac:dyDescent="0.25">
      <c r="A28" s="2" t="s">
        <v>445</v>
      </c>
      <c r="B28" s="2" t="s">
        <v>424</v>
      </c>
      <c r="C28" s="2" t="s">
        <v>444</v>
      </c>
      <c r="D28" s="2" t="s">
        <v>448</v>
      </c>
      <c r="E28" s="2" t="s">
        <v>439</v>
      </c>
      <c r="F28" s="2" t="s">
        <v>438</v>
      </c>
      <c r="G28" s="1">
        <v>44599</v>
      </c>
      <c r="H28" s="5">
        <v>27000</v>
      </c>
      <c r="I28">
        <v>1</v>
      </c>
    </row>
    <row r="29" spans="1:9" x14ac:dyDescent="0.25">
      <c r="A29" s="2" t="s">
        <v>443</v>
      </c>
      <c r="B29" s="2" t="s">
        <v>424</v>
      </c>
      <c r="C29" s="2" t="s">
        <v>442</v>
      </c>
      <c r="D29" s="2" t="s">
        <v>448</v>
      </c>
      <c r="E29" s="2" t="s">
        <v>439</v>
      </c>
      <c r="F29" s="2" t="s">
        <v>438</v>
      </c>
      <c r="G29" s="1">
        <v>44599</v>
      </c>
      <c r="H29" s="5">
        <v>0</v>
      </c>
      <c r="I29">
        <v>1</v>
      </c>
    </row>
    <row r="30" spans="1:9" x14ac:dyDescent="0.25">
      <c r="A30" s="2" t="s">
        <v>441</v>
      </c>
      <c r="B30" s="2" t="s">
        <v>424</v>
      </c>
      <c r="C30" s="2" t="s">
        <v>440</v>
      </c>
      <c r="D30" s="2" t="s">
        <v>448</v>
      </c>
      <c r="E30" s="2" t="s">
        <v>439</v>
      </c>
      <c r="F30" s="2" t="s">
        <v>438</v>
      </c>
      <c r="G30" s="1">
        <v>44599</v>
      </c>
      <c r="H30" s="5">
        <v>0</v>
      </c>
      <c r="I30">
        <v>1</v>
      </c>
    </row>
    <row r="31" spans="1:9" x14ac:dyDescent="0.25">
      <c r="A31" s="2" t="s">
        <v>437</v>
      </c>
      <c r="B31" s="2" t="s">
        <v>424</v>
      </c>
      <c r="C31" s="2" t="s">
        <v>436</v>
      </c>
      <c r="D31" s="2" t="s">
        <v>448</v>
      </c>
      <c r="E31" s="2" t="s">
        <v>435</v>
      </c>
      <c r="F31" s="2" t="s">
        <v>434</v>
      </c>
      <c r="G31" s="1">
        <v>44599</v>
      </c>
      <c r="H31" s="5">
        <v>20000</v>
      </c>
      <c r="I31">
        <v>1</v>
      </c>
    </row>
    <row r="32" spans="1:9" x14ac:dyDescent="0.25">
      <c r="A32" s="2" t="s">
        <v>433</v>
      </c>
      <c r="B32" s="2" t="s">
        <v>424</v>
      </c>
      <c r="C32" s="2" t="s">
        <v>432</v>
      </c>
      <c r="D32" s="2" t="s">
        <v>431</v>
      </c>
      <c r="E32" s="2" t="s">
        <v>430</v>
      </c>
      <c r="F32" s="2" t="s">
        <v>429</v>
      </c>
      <c r="G32" s="1">
        <v>44601</v>
      </c>
      <c r="H32" s="5">
        <v>5000</v>
      </c>
      <c r="I32">
        <v>1</v>
      </c>
    </row>
    <row r="33" spans="1:9" x14ac:dyDescent="0.25">
      <c r="A33" s="2" t="s">
        <v>428</v>
      </c>
      <c r="B33" s="2" t="s">
        <v>424</v>
      </c>
      <c r="C33" s="2" t="s">
        <v>427</v>
      </c>
      <c r="D33" s="2" t="s">
        <v>426</v>
      </c>
      <c r="E33" s="2" t="s">
        <v>422</v>
      </c>
      <c r="F33" s="2" t="s">
        <v>421</v>
      </c>
      <c r="G33" s="1">
        <v>44613</v>
      </c>
      <c r="H33" s="5">
        <v>0</v>
      </c>
      <c r="I33">
        <v>1</v>
      </c>
    </row>
    <row r="34" spans="1:9" x14ac:dyDescent="0.25">
      <c r="A34" s="2" t="s">
        <v>425</v>
      </c>
      <c r="B34" s="2" t="s">
        <v>424</v>
      </c>
      <c r="C34" s="2" t="s">
        <v>423</v>
      </c>
      <c r="D34" s="2" t="s">
        <v>448</v>
      </c>
      <c r="E34" s="2" t="s">
        <v>422</v>
      </c>
      <c r="F34" s="2" t="s">
        <v>421</v>
      </c>
      <c r="G34" s="1">
        <v>44613</v>
      </c>
      <c r="H34" s="5">
        <v>0</v>
      </c>
      <c r="I34">
        <v>1</v>
      </c>
    </row>
    <row r="35" spans="1:9" x14ac:dyDescent="0.25">
      <c r="A35" s="2" t="s">
        <v>577</v>
      </c>
      <c r="B35" s="2" t="s">
        <v>571</v>
      </c>
      <c r="C35" s="2" t="s">
        <v>576</v>
      </c>
      <c r="D35" s="2" t="s">
        <v>575</v>
      </c>
      <c r="E35" s="2" t="s">
        <v>574</v>
      </c>
      <c r="F35" s="2" t="s">
        <v>573</v>
      </c>
      <c r="G35" s="1">
        <v>44606</v>
      </c>
      <c r="H35" s="5">
        <v>42000</v>
      </c>
      <c r="I35">
        <v>1</v>
      </c>
    </row>
    <row r="36" spans="1:9" ht="15.75" thickBot="1" x14ac:dyDescent="0.3">
      <c r="A36" s="2" t="s">
        <v>572</v>
      </c>
      <c r="B36" s="2" t="s">
        <v>571</v>
      </c>
      <c r="C36" s="2" t="s">
        <v>570</v>
      </c>
      <c r="D36" s="2" t="s">
        <v>569</v>
      </c>
      <c r="E36" s="2" t="s">
        <v>568</v>
      </c>
      <c r="F36" s="2" t="s">
        <v>567</v>
      </c>
      <c r="G36" s="1">
        <v>44614</v>
      </c>
      <c r="H36" s="5">
        <v>15000</v>
      </c>
      <c r="I36">
        <v>1</v>
      </c>
    </row>
    <row r="37" spans="1:9" ht="15.75" thickBot="1" x14ac:dyDescent="0.3">
      <c r="A37" s="2"/>
      <c r="B37" s="2"/>
      <c r="C37" s="2"/>
      <c r="D37" s="2"/>
      <c r="E37" s="2"/>
      <c r="F37" s="28" t="s">
        <v>16</v>
      </c>
      <c r="G37" s="29"/>
      <c r="H37" s="8">
        <f>SUM(H13:H36)</f>
        <v>398845</v>
      </c>
      <c r="I37" s="9">
        <f>SUM(I13:I36)</f>
        <v>24</v>
      </c>
    </row>
    <row r="38" spans="1:9" x14ac:dyDescent="0.25">
      <c r="A38" s="2"/>
      <c r="B38" s="2"/>
      <c r="C38" s="2"/>
      <c r="D38" s="2"/>
      <c r="E38" s="2"/>
      <c r="F38" s="10"/>
      <c r="G38" s="10"/>
      <c r="H38" s="11"/>
      <c r="I38" s="12"/>
    </row>
    <row r="39" spans="1:9" ht="15.75" thickBot="1" x14ac:dyDescent="0.3">
      <c r="A39" s="2" t="s">
        <v>122</v>
      </c>
      <c r="B39" s="2" t="s">
        <v>121</v>
      </c>
      <c r="C39" s="2" t="s">
        <v>120</v>
      </c>
      <c r="D39" s="2" t="s">
        <v>119</v>
      </c>
      <c r="E39" s="2" t="s">
        <v>118</v>
      </c>
      <c r="F39" s="2" t="s">
        <v>117</v>
      </c>
      <c r="G39" s="1">
        <v>44617</v>
      </c>
      <c r="H39" s="5">
        <v>65000</v>
      </c>
      <c r="I39">
        <v>1</v>
      </c>
    </row>
    <row r="40" spans="1:9" ht="15.75" thickBot="1" x14ac:dyDescent="0.3">
      <c r="A40" s="2"/>
      <c r="B40" s="2"/>
      <c r="C40" s="2"/>
      <c r="D40" s="2"/>
      <c r="E40" s="2"/>
      <c r="F40" s="28" t="s">
        <v>17</v>
      </c>
      <c r="G40" s="29"/>
      <c r="H40" s="8">
        <f>SUM(H39)</f>
        <v>65000</v>
      </c>
      <c r="I40" s="9">
        <f>SUM(I39)</f>
        <v>1</v>
      </c>
    </row>
    <row r="41" spans="1:9" x14ac:dyDescent="0.25">
      <c r="A41" s="2"/>
      <c r="B41" s="2"/>
      <c r="C41" s="2"/>
      <c r="D41" s="2"/>
      <c r="E41" s="2"/>
      <c r="F41" s="10"/>
      <c r="G41" s="10"/>
      <c r="H41" s="11"/>
      <c r="I41" s="12"/>
    </row>
    <row r="42" spans="1:9" x14ac:dyDescent="0.25">
      <c r="A42" s="2" t="s">
        <v>116</v>
      </c>
      <c r="B42" s="2" t="s">
        <v>79</v>
      </c>
      <c r="C42" s="2" t="s">
        <v>115</v>
      </c>
      <c r="D42" s="2" t="s">
        <v>77</v>
      </c>
      <c r="E42" s="2" t="s">
        <v>114</v>
      </c>
      <c r="F42" s="2" t="s">
        <v>113</v>
      </c>
      <c r="G42" s="1">
        <v>44614</v>
      </c>
      <c r="H42" s="5">
        <v>0</v>
      </c>
      <c r="I42">
        <v>1</v>
      </c>
    </row>
    <row r="43" spans="1:9" x14ac:dyDescent="0.25">
      <c r="A43" s="2" t="s">
        <v>112</v>
      </c>
      <c r="B43" s="2" t="s">
        <v>79</v>
      </c>
      <c r="C43" s="2" t="s">
        <v>111</v>
      </c>
      <c r="D43" s="2" t="s">
        <v>77</v>
      </c>
      <c r="E43" s="2" t="s">
        <v>110</v>
      </c>
      <c r="F43" s="2" t="s">
        <v>109</v>
      </c>
      <c r="G43" s="1">
        <v>44614</v>
      </c>
      <c r="H43" s="5">
        <v>0</v>
      </c>
      <c r="I43">
        <v>1</v>
      </c>
    </row>
    <row r="44" spans="1:9" x14ac:dyDescent="0.25">
      <c r="A44" s="2" t="s">
        <v>108</v>
      </c>
      <c r="B44" s="2" t="s">
        <v>79</v>
      </c>
      <c r="C44" s="2" t="s">
        <v>107</v>
      </c>
      <c r="D44" s="2" t="s">
        <v>77</v>
      </c>
      <c r="E44" s="2" t="s">
        <v>106</v>
      </c>
      <c r="F44" s="2" t="s">
        <v>105</v>
      </c>
      <c r="G44" s="1">
        <v>44607</v>
      </c>
      <c r="H44" s="5">
        <v>0</v>
      </c>
      <c r="I44">
        <v>1</v>
      </c>
    </row>
    <row r="45" spans="1:9" x14ac:dyDescent="0.25">
      <c r="A45" s="2" t="s">
        <v>104</v>
      </c>
      <c r="B45" s="2" t="s">
        <v>79</v>
      </c>
      <c r="C45" s="2" t="s">
        <v>103</v>
      </c>
      <c r="D45" s="2" t="s">
        <v>77</v>
      </c>
      <c r="E45" s="2" t="s">
        <v>102</v>
      </c>
      <c r="F45" s="2" t="s">
        <v>101</v>
      </c>
      <c r="G45" s="1">
        <v>44603</v>
      </c>
      <c r="H45" s="5">
        <v>0</v>
      </c>
      <c r="I45">
        <v>1</v>
      </c>
    </row>
    <row r="46" spans="1:9" x14ac:dyDescent="0.25">
      <c r="A46" s="2" t="s">
        <v>100</v>
      </c>
      <c r="B46" s="2" t="s">
        <v>79</v>
      </c>
      <c r="C46" s="2" t="s">
        <v>99</v>
      </c>
      <c r="D46" s="2" t="s">
        <v>77</v>
      </c>
      <c r="E46" s="2" t="s">
        <v>98</v>
      </c>
      <c r="F46" s="2" t="s">
        <v>97</v>
      </c>
      <c r="G46" s="1">
        <v>44607</v>
      </c>
      <c r="H46" s="5">
        <v>0</v>
      </c>
      <c r="I46">
        <v>1</v>
      </c>
    </row>
    <row r="47" spans="1:9" x14ac:dyDescent="0.25">
      <c r="A47" s="2" t="s">
        <v>96</v>
      </c>
      <c r="B47" s="2" t="s">
        <v>79</v>
      </c>
      <c r="C47" s="2" t="s">
        <v>95</v>
      </c>
      <c r="D47" s="2" t="s">
        <v>77</v>
      </c>
      <c r="E47" s="2" t="s">
        <v>94</v>
      </c>
      <c r="F47" s="2" t="s">
        <v>93</v>
      </c>
      <c r="G47" s="1">
        <v>44599</v>
      </c>
      <c r="H47" s="5">
        <v>0</v>
      </c>
      <c r="I47">
        <v>1</v>
      </c>
    </row>
    <row r="48" spans="1:9" x14ac:dyDescent="0.25">
      <c r="A48" s="2" t="s">
        <v>92</v>
      </c>
      <c r="B48" s="2" t="s">
        <v>79</v>
      </c>
      <c r="C48" s="2" t="s">
        <v>91</v>
      </c>
      <c r="D48" s="2" t="s">
        <v>77</v>
      </c>
      <c r="E48" s="2" t="s">
        <v>90</v>
      </c>
      <c r="F48" s="2" t="s">
        <v>89</v>
      </c>
      <c r="G48" s="1">
        <v>44596</v>
      </c>
      <c r="H48" s="5">
        <v>0</v>
      </c>
      <c r="I48">
        <v>1</v>
      </c>
    </row>
    <row r="49" spans="1:9" x14ac:dyDescent="0.25">
      <c r="A49" s="2" t="s">
        <v>88</v>
      </c>
      <c r="B49" s="2" t="s">
        <v>79</v>
      </c>
      <c r="C49" s="2" t="s">
        <v>87</v>
      </c>
      <c r="D49" s="2" t="s">
        <v>77</v>
      </c>
      <c r="E49" s="2" t="s">
        <v>86</v>
      </c>
      <c r="F49" s="2" t="s">
        <v>85</v>
      </c>
      <c r="G49" s="1">
        <v>44606</v>
      </c>
      <c r="H49" s="5">
        <v>0</v>
      </c>
      <c r="I49">
        <v>1</v>
      </c>
    </row>
    <row r="50" spans="1:9" x14ac:dyDescent="0.25">
      <c r="A50" s="2" t="s">
        <v>84</v>
      </c>
      <c r="B50" s="2" t="s">
        <v>79</v>
      </c>
      <c r="C50" s="2" t="s">
        <v>83</v>
      </c>
      <c r="D50" s="2" t="s">
        <v>77</v>
      </c>
      <c r="E50" s="2" t="s">
        <v>82</v>
      </c>
      <c r="F50" s="2" t="s">
        <v>81</v>
      </c>
      <c r="G50" s="1">
        <v>44599</v>
      </c>
      <c r="H50" s="5">
        <v>0</v>
      </c>
      <c r="I50">
        <v>1</v>
      </c>
    </row>
    <row r="51" spans="1:9" ht="15.75" thickBot="1" x14ac:dyDescent="0.3">
      <c r="A51" s="2" t="s">
        <v>80</v>
      </c>
      <c r="B51" s="2" t="s">
        <v>79</v>
      </c>
      <c r="C51" s="2" t="s">
        <v>78</v>
      </c>
      <c r="D51" s="2" t="s">
        <v>77</v>
      </c>
      <c r="E51" s="2" t="s">
        <v>76</v>
      </c>
      <c r="F51" s="2" t="s">
        <v>75</v>
      </c>
      <c r="G51" s="1">
        <v>44596</v>
      </c>
      <c r="H51" s="5">
        <v>0</v>
      </c>
      <c r="I51">
        <v>1</v>
      </c>
    </row>
    <row r="52" spans="1:9" ht="15.75" thickBot="1" x14ac:dyDescent="0.3">
      <c r="A52" s="2"/>
      <c r="B52" s="2"/>
      <c r="C52" s="2"/>
      <c r="D52" s="2"/>
      <c r="E52" s="2"/>
      <c r="F52" s="28" t="s">
        <v>18</v>
      </c>
      <c r="G52" s="29"/>
      <c r="H52" s="8">
        <f>SUM(H42:H51)</f>
        <v>0</v>
      </c>
      <c r="I52" s="9">
        <f>SUM(I42:I51)</f>
        <v>10</v>
      </c>
    </row>
    <row r="53" spans="1:9" ht="15.75" thickBot="1" x14ac:dyDescent="0.3">
      <c r="A53" s="2"/>
      <c r="B53" s="2"/>
      <c r="C53" s="2"/>
      <c r="D53" s="2"/>
      <c r="E53" s="2"/>
      <c r="F53" s="10"/>
      <c r="G53" s="10"/>
      <c r="H53" s="21"/>
      <c r="I53" s="22"/>
    </row>
    <row r="54" spans="1:9" ht="15.75" thickBot="1" x14ac:dyDescent="0.3">
      <c r="A54" s="2"/>
      <c r="B54" s="2"/>
      <c r="C54" s="2"/>
      <c r="D54" s="2"/>
      <c r="E54" s="2"/>
      <c r="F54" s="28" t="s">
        <v>20</v>
      </c>
      <c r="G54" s="29"/>
      <c r="H54" s="8">
        <f>SUM(H52,H40,H37,H11,H3)</f>
        <v>968845</v>
      </c>
      <c r="I54" s="9">
        <f>SUM(I52,I40,I37,I11,I3)</f>
        <v>41</v>
      </c>
    </row>
    <row r="55" spans="1:9" x14ac:dyDescent="0.25">
      <c r="A55" s="16" t="s">
        <v>9</v>
      </c>
      <c r="B55" s="17"/>
      <c r="C55" s="17"/>
      <c r="D55" s="17"/>
      <c r="E55" s="17"/>
      <c r="F55" s="17"/>
      <c r="G55" s="18"/>
      <c r="H55" s="19"/>
      <c r="I55" s="20"/>
    </row>
    <row r="56" spans="1:9" x14ac:dyDescent="0.25">
      <c r="A56" s="2" t="s">
        <v>308</v>
      </c>
      <c r="B56" s="2" t="s">
        <v>297</v>
      </c>
      <c r="C56" s="2" t="s">
        <v>307</v>
      </c>
      <c r="D56" s="2" t="s">
        <v>306</v>
      </c>
      <c r="E56" s="2" t="s">
        <v>305</v>
      </c>
      <c r="F56" s="2" t="s">
        <v>304</v>
      </c>
      <c r="G56" s="1">
        <v>44616</v>
      </c>
      <c r="H56" s="5">
        <v>900000</v>
      </c>
      <c r="I56">
        <v>1</v>
      </c>
    </row>
    <row r="57" spans="1:9" x14ac:dyDescent="0.25">
      <c r="A57" s="2" t="s">
        <v>303</v>
      </c>
      <c r="B57" s="2" t="s">
        <v>297</v>
      </c>
      <c r="C57" s="2" t="s">
        <v>302</v>
      </c>
      <c r="D57" s="2" t="s">
        <v>301</v>
      </c>
      <c r="E57" s="2" t="s">
        <v>300</v>
      </c>
      <c r="F57" s="2" t="s">
        <v>299</v>
      </c>
      <c r="G57" s="1">
        <v>44595</v>
      </c>
      <c r="H57" s="5">
        <v>641000</v>
      </c>
      <c r="I57">
        <v>1</v>
      </c>
    </row>
    <row r="58" spans="1:9" x14ac:dyDescent="0.25">
      <c r="A58" s="2" t="s">
        <v>298</v>
      </c>
      <c r="B58" s="2" t="s">
        <v>297</v>
      </c>
      <c r="C58" s="2" t="s">
        <v>296</v>
      </c>
      <c r="D58" s="2" t="s">
        <v>295</v>
      </c>
      <c r="E58" s="2" t="s">
        <v>294</v>
      </c>
      <c r="F58" s="2" t="s">
        <v>293</v>
      </c>
      <c r="G58" s="1">
        <v>44606</v>
      </c>
      <c r="H58" s="5">
        <v>245000</v>
      </c>
      <c r="I58">
        <v>1</v>
      </c>
    </row>
    <row r="59" spans="1:9" ht="15.75" thickBot="1" x14ac:dyDescent="0.3">
      <c r="A59" s="2" t="s">
        <v>292</v>
      </c>
      <c r="B59" s="2" t="s">
        <v>291</v>
      </c>
      <c r="C59" s="2" t="s">
        <v>290</v>
      </c>
      <c r="D59" s="2" t="s">
        <v>289</v>
      </c>
      <c r="E59" s="2" t="s">
        <v>288</v>
      </c>
      <c r="F59" s="2" t="s">
        <v>287</v>
      </c>
      <c r="G59" s="1">
        <v>44595</v>
      </c>
      <c r="H59" s="5">
        <v>580000</v>
      </c>
      <c r="I59">
        <v>1</v>
      </c>
    </row>
    <row r="60" spans="1:9" ht="15.75" thickBot="1" x14ac:dyDescent="0.3">
      <c r="A60" s="2"/>
      <c r="B60" s="2"/>
      <c r="C60" s="2"/>
      <c r="D60" s="2"/>
      <c r="E60" s="2"/>
      <c r="F60" s="28" t="s">
        <v>10</v>
      </c>
      <c r="G60" s="29"/>
      <c r="H60" s="8">
        <f>SUM(H56:H59)</f>
        <v>2366000</v>
      </c>
      <c r="I60" s="9">
        <f>SUM(I56:I59)</f>
        <v>4</v>
      </c>
    </row>
    <row r="61" spans="1:9" x14ac:dyDescent="0.25">
      <c r="A61" s="2"/>
      <c r="B61" s="2"/>
      <c r="C61" s="2"/>
      <c r="D61" s="2"/>
      <c r="E61" s="2"/>
      <c r="F61" s="2"/>
      <c r="G61" s="1"/>
      <c r="H61" s="5"/>
    </row>
    <row r="62" spans="1:9" x14ac:dyDescent="0.25">
      <c r="A62" s="2" t="s">
        <v>286</v>
      </c>
      <c r="B62" s="2" t="s">
        <v>285</v>
      </c>
      <c r="C62" s="2" t="s">
        <v>284</v>
      </c>
      <c r="D62" s="2" t="s">
        <v>283</v>
      </c>
      <c r="E62" s="2" t="s">
        <v>282</v>
      </c>
      <c r="F62" s="2" t="s">
        <v>281</v>
      </c>
      <c r="G62" s="1">
        <v>44602</v>
      </c>
      <c r="H62" s="5">
        <v>60000</v>
      </c>
      <c r="I62">
        <v>1</v>
      </c>
    </row>
    <row r="63" spans="1:9" x14ac:dyDescent="0.25">
      <c r="A63" s="2" t="s">
        <v>329</v>
      </c>
      <c r="B63" s="2" t="s">
        <v>313</v>
      </c>
      <c r="C63" s="2" t="s">
        <v>328</v>
      </c>
      <c r="D63" s="2" t="s">
        <v>327</v>
      </c>
      <c r="E63" s="2" t="s">
        <v>326</v>
      </c>
      <c r="F63" s="2" t="s">
        <v>325</v>
      </c>
      <c r="G63" s="1">
        <v>44595</v>
      </c>
      <c r="H63" s="5">
        <v>35000</v>
      </c>
      <c r="I63">
        <v>1</v>
      </c>
    </row>
    <row r="64" spans="1:9" x14ac:dyDescent="0.25">
      <c r="A64" s="2" t="s">
        <v>324</v>
      </c>
      <c r="B64" s="2" t="s">
        <v>313</v>
      </c>
      <c r="C64" s="2" t="s">
        <v>323</v>
      </c>
      <c r="D64" s="2" t="s">
        <v>322</v>
      </c>
      <c r="E64" s="2" t="s">
        <v>321</v>
      </c>
      <c r="F64" s="2" t="s">
        <v>320</v>
      </c>
      <c r="G64" s="1">
        <v>44606</v>
      </c>
      <c r="H64" s="5">
        <v>55000</v>
      </c>
      <c r="I64">
        <v>1</v>
      </c>
    </row>
    <row r="65" spans="1:9" x14ac:dyDescent="0.25">
      <c r="A65" s="2" t="s">
        <v>319</v>
      </c>
      <c r="B65" s="2" t="s">
        <v>313</v>
      </c>
      <c r="C65" s="2" t="s">
        <v>318</v>
      </c>
      <c r="D65" s="2" t="s">
        <v>317</v>
      </c>
      <c r="E65" s="2" t="s">
        <v>316</v>
      </c>
      <c r="F65" s="2" t="s">
        <v>315</v>
      </c>
      <c r="G65" s="1">
        <v>44613</v>
      </c>
      <c r="H65" s="5">
        <v>25000</v>
      </c>
      <c r="I65">
        <v>1</v>
      </c>
    </row>
    <row r="66" spans="1:9" ht="15.75" thickBot="1" x14ac:dyDescent="0.3">
      <c r="A66" s="2" t="s">
        <v>314</v>
      </c>
      <c r="B66" s="2" t="s">
        <v>313</v>
      </c>
      <c r="C66" s="2" t="s">
        <v>312</v>
      </c>
      <c r="D66" s="2" t="s">
        <v>311</v>
      </c>
      <c r="E66" s="2" t="s">
        <v>310</v>
      </c>
      <c r="F66" s="2" t="s">
        <v>309</v>
      </c>
      <c r="G66" s="1">
        <v>44595</v>
      </c>
      <c r="H66" s="5">
        <v>9958</v>
      </c>
      <c r="I66">
        <v>1</v>
      </c>
    </row>
    <row r="67" spans="1:9" ht="15.75" thickBot="1" x14ac:dyDescent="0.3">
      <c r="A67" s="2"/>
      <c r="B67" s="2"/>
      <c r="C67" s="2"/>
      <c r="D67" s="2"/>
      <c r="E67" s="2"/>
      <c r="F67" s="28" t="s">
        <v>15</v>
      </c>
      <c r="G67" s="29"/>
      <c r="H67" s="8">
        <f>SUM(H62:H66)</f>
        <v>184958</v>
      </c>
      <c r="I67" s="23">
        <f>SUM(I62:I66)</f>
        <v>5</v>
      </c>
    </row>
    <row r="68" spans="1:9" ht="15.75" thickBot="1" x14ac:dyDescent="0.3">
      <c r="A68" s="2"/>
      <c r="B68" s="2"/>
      <c r="C68" s="2"/>
      <c r="D68" s="2"/>
      <c r="E68" s="2"/>
      <c r="F68" s="10"/>
      <c r="G68" s="10"/>
      <c r="H68" s="11"/>
      <c r="I68" s="24"/>
    </row>
    <row r="69" spans="1:9" ht="15.75" thickBot="1" x14ac:dyDescent="0.3">
      <c r="A69" s="2"/>
      <c r="B69" s="2"/>
      <c r="C69" s="2"/>
      <c r="D69" s="2"/>
      <c r="E69" s="2"/>
      <c r="F69" s="28" t="s">
        <v>14</v>
      </c>
      <c r="G69" s="29"/>
      <c r="H69" s="8"/>
      <c r="I69" s="9"/>
    </row>
    <row r="70" spans="1:9" ht="15.75" thickBot="1" x14ac:dyDescent="0.3">
      <c r="A70" s="2"/>
      <c r="B70" s="2"/>
      <c r="C70" s="2"/>
      <c r="D70" s="2"/>
      <c r="E70" s="2"/>
      <c r="F70" s="2"/>
      <c r="G70" s="1"/>
      <c r="H70" s="5"/>
    </row>
    <row r="71" spans="1:9" ht="15.75" thickBot="1" x14ac:dyDescent="0.3">
      <c r="A71" s="2"/>
      <c r="B71" s="2"/>
      <c r="C71" s="2"/>
      <c r="D71" s="2"/>
      <c r="E71" s="2"/>
      <c r="F71" s="28" t="s">
        <v>11</v>
      </c>
      <c r="G71" s="29"/>
      <c r="H71" s="8"/>
      <c r="I71" s="9"/>
    </row>
    <row r="72" spans="1:9" x14ac:dyDescent="0.25">
      <c r="A72" s="2"/>
      <c r="B72" s="2"/>
      <c r="C72" s="2"/>
      <c r="D72" s="2"/>
      <c r="E72" s="2"/>
      <c r="F72" s="2"/>
      <c r="G72" s="1"/>
      <c r="H72" s="5"/>
    </row>
    <row r="73" spans="1:9" x14ac:dyDescent="0.25">
      <c r="A73" s="2" t="s">
        <v>177</v>
      </c>
      <c r="B73" s="2" t="s">
        <v>172</v>
      </c>
      <c r="C73" s="2" t="s">
        <v>176</v>
      </c>
      <c r="D73" s="2" t="s">
        <v>65</v>
      </c>
      <c r="E73" s="2" t="s">
        <v>175</v>
      </c>
      <c r="F73" s="2" t="s">
        <v>174</v>
      </c>
      <c r="G73" s="1">
        <v>44600</v>
      </c>
      <c r="H73" s="5">
        <v>36420</v>
      </c>
      <c r="I73">
        <v>1</v>
      </c>
    </row>
    <row r="74" spans="1:9" x14ac:dyDescent="0.25">
      <c r="A74" s="2" t="s">
        <v>173</v>
      </c>
      <c r="B74" s="2" t="s">
        <v>172</v>
      </c>
      <c r="C74" s="2" t="s">
        <v>171</v>
      </c>
      <c r="D74" s="2" t="s">
        <v>65</v>
      </c>
      <c r="E74" s="2" t="s">
        <v>170</v>
      </c>
      <c r="F74" s="2" t="s">
        <v>169</v>
      </c>
      <c r="G74" s="1">
        <v>44599</v>
      </c>
      <c r="H74" s="5">
        <v>12141</v>
      </c>
      <c r="I74">
        <v>1</v>
      </c>
    </row>
    <row r="75" spans="1:9" x14ac:dyDescent="0.25">
      <c r="A75" s="2" t="s">
        <v>168</v>
      </c>
      <c r="B75" s="2" t="s">
        <v>149</v>
      </c>
      <c r="C75" s="2" t="s">
        <v>167</v>
      </c>
      <c r="D75" s="2" t="s">
        <v>153</v>
      </c>
      <c r="E75" s="2" t="s">
        <v>166</v>
      </c>
      <c r="F75" s="2" t="s">
        <v>165</v>
      </c>
      <c r="G75" s="1">
        <v>44616</v>
      </c>
      <c r="H75" s="5">
        <v>6570</v>
      </c>
      <c r="I75">
        <v>1</v>
      </c>
    </row>
    <row r="76" spans="1:9" x14ac:dyDescent="0.25">
      <c r="A76" s="2" t="s">
        <v>164</v>
      </c>
      <c r="B76" s="2" t="s">
        <v>149</v>
      </c>
      <c r="C76" s="2" t="s">
        <v>163</v>
      </c>
      <c r="D76" s="2" t="s">
        <v>158</v>
      </c>
      <c r="E76" s="2" t="s">
        <v>162</v>
      </c>
      <c r="F76" s="2" t="s">
        <v>161</v>
      </c>
      <c r="G76" s="1">
        <v>44609</v>
      </c>
      <c r="H76" s="5">
        <v>9849</v>
      </c>
      <c r="I76">
        <v>1</v>
      </c>
    </row>
    <row r="77" spans="1:9" x14ac:dyDescent="0.25">
      <c r="A77" s="2" t="s">
        <v>160</v>
      </c>
      <c r="B77" s="2" t="s">
        <v>149</v>
      </c>
      <c r="C77" s="2" t="s">
        <v>159</v>
      </c>
      <c r="D77" s="2" t="s">
        <v>158</v>
      </c>
      <c r="E77" s="2" t="s">
        <v>157</v>
      </c>
      <c r="F77" s="2" t="s">
        <v>156</v>
      </c>
      <c r="G77" s="1">
        <v>44601</v>
      </c>
      <c r="H77" s="5">
        <v>6570</v>
      </c>
      <c r="I77">
        <v>1</v>
      </c>
    </row>
    <row r="78" spans="1:9" x14ac:dyDescent="0.25">
      <c r="A78" s="2" t="s">
        <v>155</v>
      </c>
      <c r="B78" s="2" t="s">
        <v>149</v>
      </c>
      <c r="C78" s="2" t="s">
        <v>154</v>
      </c>
      <c r="D78" s="2" t="s">
        <v>153</v>
      </c>
      <c r="E78" s="2" t="s">
        <v>152</v>
      </c>
      <c r="F78" s="2" t="s">
        <v>151</v>
      </c>
      <c r="G78" s="1">
        <v>44608</v>
      </c>
      <c r="H78" s="5">
        <v>7200</v>
      </c>
      <c r="I78">
        <v>1</v>
      </c>
    </row>
    <row r="79" spans="1:9" x14ac:dyDescent="0.25">
      <c r="A79" s="2" t="s">
        <v>150</v>
      </c>
      <c r="B79" s="2" t="s">
        <v>149</v>
      </c>
      <c r="C79" s="2" t="s">
        <v>148</v>
      </c>
      <c r="D79" s="2" t="s">
        <v>147</v>
      </c>
      <c r="E79" s="2" t="s">
        <v>146</v>
      </c>
      <c r="F79" s="2" t="s">
        <v>145</v>
      </c>
      <c r="G79" s="1">
        <v>44593</v>
      </c>
      <c r="H79" s="5">
        <v>3472</v>
      </c>
      <c r="I79">
        <v>1</v>
      </c>
    </row>
    <row r="80" spans="1:9" x14ac:dyDescent="0.25">
      <c r="A80" s="2" t="s">
        <v>280</v>
      </c>
      <c r="B80" s="2" t="s">
        <v>269</v>
      </c>
      <c r="C80" s="2" t="s">
        <v>279</v>
      </c>
      <c r="D80" s="2" t="s">
        <v>278</v>
      </c>
      <c r="E80" s="2" t="s">
        <v>277</v>
      </c>
      <c r="F80" s="2" t="s">
        <v>276</v>
      </c>
      <c r="G80" s="1">
        <v>44594</v>
      </c>
      <c r="H80" s="5">
        <v>7488</v>
      </c>
      <c r="I80">
        <v>1</v>
      </c>
    </row>
    <row r="81" spans="1:9" x14ac:dyDescent="0.25">
      <c r="A81" s="2" t="s">
        <v>275</v>
      </c>
      <c r="B81" s="2" t="s">
        <v>269</v>
      </c>
      <c r="C81" s="2" t="s">
        <v>274</v>
      </c>
      <c r="D81" s="2" t="s">
        <v>273</v>
      </c>
      <c r="E81" s="2" t="s">
        <v>272</v>
      </c>
      <c r="F81" s="2" t="s">
        <v>271</v>
      </c>
      <c r="G81" s="1">
        <v>44607</v>
      </c>
      <c r="H81" s="5">
        <v>15811</v>
      </c>
      <c r="I81">
        <v>1</v>
      </c>
    </row>
    <row r="82" spans="1:9" x14ac:dyDescent="0.25">
      <c r="A82" s="2" t="s">
        <v>270</v>
      </c>
      <c r="B82" s="2" t="s">
        <v>269</v>
      </c>
      <c r="C82" s="2" t="s">
        <v>268</v>
      </c>
      <c r="D82" s="2" t="s">
        <v>267</v>
      </c>
      <c r="E82" s="2" t="s">
        <v>266</v>
      </c>
      <c r="F82" s="2" t="s">
        <v>265</v>
      </c>
      <c r="G82" s="1">
        <v>44607</v>
      </c>
      <c r="H82" s="5">
        <v>15500</v>
      </c>
      <c r="I82">
        <v>1</v>
      </c>
    </row>
    <row r="83" spans="1:9" x14ac:dyDescent="0.25">
      <c r="A83" s="2" t="s">
        <v>264</v>
      </c>
      <c r="B83" s="2" t="s">
        <v>213</v>
      </c>
      <c r="C83" s="2" t="s">
        <v>263</v>
      </c>
      <c r="D83" s="2" t="s">
        <v>262</v>
      </c>
      <c r="E83" s="2" t="s">
        <v>261</v>
      </c>
      <c r="F83" s="2" t="s">
        <v>260</v>
      </c>
      <c r="G83" s="1">
        <v>44617</v>
      </c>
      <c r="H83" s="5">
        <v>29500</v>
      </c>
      <c r="I83">
        <v>1</v>
      </c>
    </row>
    <row r="84" spans="1:9" x14ac:dyDescent="0.25">
      <c r="A84" s="2" t="s">
        <v>259</v>
      </c>
      <c r="B84" s="2" t="s">
        <v>213</v>
      </c>
      <c r="C84" s="2" t="s">
        <v>258</v>
      </c>
      <c r="D84" s="2" t="s">
        <v>231</v>
      </c>
      <c r="E84" s="2" t="s">
        <v>257</v>
      </c>
      <c r="F84" s="2" t="s">
        <v>256</v>
      </c>
      <c r="G84" s="1">
        <v>44608</v>
      </c>
      <c r="H84" s="5">
        <v>6900</v>
      </c>
      <c r="I84">
        <v>1</v>
      </c>
    </row>
    <row r="85" spans="1:9" x14ac:dyDescent="0.25">
      <c r="A85" s="2" t="s">
        <v>255</v>
      </c>
      <c r="B85" s="2" t="s">
        <v>213</v>
      </c>
      <c r="C85" s="2" t="s">
        <v>254</v>
      </c>
      <c r="D85" s="2" t="s">
        <v>236</v>
      </c>
      <c r="E85" s="2" t="s">
        <v>253</v>
      </c>
      <c r="F85" s="2" t="s">
        <v>252</v>
      </c>
      <c r="G85" s="1">
        <v>44609</v>
      </c>
      <c r="H85" s="5">
        <v>8010</v>
      </c>
      <c r="I85">
        <v>1</v>
      </c>
    </row>
    <row r="86" spans="1:9" x14ac:dyDescent="0.25">
      <c r="A86" s="2" t="s">
        <v>251</v>
      </c>
      <c r="B86" s="2" t="s">
        <v>213</v>
      </c>
      <c r="C86" s="2" t="s">
        <v>250</v>
      </c>
      <c r="D86" s="2" t="s">
        <v>236</v>
      </c>
      <c r="E86" s="2" t="s">
        <v>249</v>
      </c>
      <c r="F86" s="2" t="s">
        <v>248</v>
      </c>
      <c r="G86" s="1">
        <v>44613</v>
      </c>
      <c r="H86" s="5">
        <v>13340</v>
      </c>
      <c r="I86">
        <v>1</v>
      </c>
    </row>
    <row r="87" spans="1:9" x14ac:dyDescent="0.25">
      <c r="A87" s="2" t="s">
        <v>247</v>
      </c>
      <c r="B87" s="2" t="s">
        <v>213</v>
      </c>
      <c r="C87" s="2" t="s">
        <v>246</v>
      </c>
      <c r="D87" s="2" t="s">
        <v>231</v>
      </c>
      <c r="E87" s="2" t="s">
        <v>245</v>
      </c>
      <c r="F87" s="2" t="s">
        <v>244</v>
      </c>
      <c r="G87" s="1">
        <v>44617</v>
      </c>
      <c r="H87" s="5">
        <v>13400</v>
      </c>
      <c r="I87">
        <v>1</v>
      </c>
    </row>
    <row r="88" spans="1:9" x14ac:dyDescent="0.25">
      <c r="A88" s="2" t="s">
        <v>243</v>
      </c>
      <c r="B88" s="2" t="s">
        <v>213</v>
      </c>
      <c r="C88" s="2" t="s">
        <v>242</v>
      </c>
      <c r="D88" s="2" t="s">
        <v>241</v>
      </c>
      <c r="E88" s="2" t="s">
        <v>240</v>
      </c>
      <c r="F88" s="2" t="s">
        <v>239</v>
      </c>
      <c r="G88" s="1">
        <v>44617</v>
      </c>
      <c r="H88" s="5">
        <v>7365</v>
      </c>
      <c r="I88">
        <v>1</v>
      </c>
    </row>
    <row r="89" spans="1:9" x14ac:dyDescent="0.25">
      <c r="A89" s="2" t="s">
        <v>238</v>
      </c>
      <c r="B89" s="2" t="s">
        <v>213</v>
      </c>
      <c r="C89" s="2" t="s">
        <v>237</v>
      </c>
      <c r="D89" s="2" t="s">
        <v>236</v>
      </c>
      <c r="E89" s="2" t="s">
        <v>235</v>
      </c>
      <c r="F89" s="2" t="s">
        <v>234</v>
      </c>
      <c r="G89" s="1">
        <v>44617</v>
      </c>
      <c r="H89" s="5">
        <v>10007</v>
      </c>
      <c r="I89">
        <v>1</v>
      </c>
    </row>
    <row r="90" spans="1:9" x14ac:dyDescent="0.25">
      <c r="A90" s="2" t="s">
        <v>233</v>
      </c>
      <c r="B90" s="2" t="s">
        <v>213</v>
      </c>
      <c r="C90" s="2" t="s">
        <v>232</v>
      </c>
      <c r="D90" s="2" t="s">
        <v>231</v>
      </c>
      <c r="E90" s="2" t="s">
        <v>230</v>
      </c>
      <c r="F90" s="2" t="s">
        <v>229</v>
      </c>
      <c r="G90" s="1">
        <v>44615</v>
      </c>
      <c r="H90" s="5">
        <v>8043</v>
      </c>
      <c r="I90">
        <v>1</v>
      </c>
    </row>
    <row r="91" spans="1:9" x14ac:dyDescent="0.25">
      <c r="A91" s="2" t="s">
        <v>228</v>
      </c>
      <c r="B91" s="2" t="s">
        <v>213</v>
      </c>
      <c r="C91" s="2" t="s">
        <v>227</v>
      </c>
      <c r="D91" s="2" t="s">
        <v>211</v>
      </c>
      <c r="E91" s="2" t="s">
        <v>226</v>
      </c>
      <c r="F91" s="2" t="s">
        <v>225</v>
      </c>
      <c r="G91" s="1">
        <v>44600</v>
      </c>
      <c r="H91" s="5">
        <v>5990</v>
      </c>
      <c r="I91">
        <v>1</v>
      </c>
    </row>
    <row r="92" spans="1:9" x14ac:dyDescent="0.25">
      <c r="A92" s="2" t="s">
        <v>224</v>
      </c>
      <c r="B92" s="2" t="s">
        <v>213</v>
      </c>
      <c r="C92" s="2" t="s">
        <v>223</v>
      </c>
      <c r="D92" s="2" t="s">
        <v>222</v>
      </c>
      <c r="E92" s="2" t="s">
        <v>221</v>
      </c>
      <c r="F92" s="2" t="s">
        <v>220</v>
      </c>
      <c r="G92" s="1">
        <v>44602</v>
      </c>
      <c r="H92" s="5">
        <v>16800</v>
      </c>
      <c r="I92">
        <v>1</v>
      </c>
    </row>
    <row r="93" spans="1:9" x14ac:dyDescent="0.25">
      <c r="A93" s="2" t="s">
        <v>219</v>
      </c>
      <c r="B93" s="2" t="s">
        <v>213</v>
      </c>
      <c r="C93" s="2" t="s">
        <v>218</v>
      </c>
      <c r="D93" s="2" t="s">
        <v>217</v>
      </c>
      <c r="E93" s="2" t="s">
        <v>216</v>
      </c>
      <c r="F93" s="2" t="s">
        <v>215</v>
      </c>
      <c r="G93" s="1">
        <v>44596</v>
      </c>
      <c r="H93" s="5">
        <v>8400</v>
      </c>
      <c r="I93">
        <v>1</v>
      </c>
    </row>
    <row r="94" spans="1:9" x14ac:dyDescent="0.25">
      <c r="A94" s="2" t="s">
        <v>214</v>
      </c>
      <c r="B94" s="2" t="s">
        <v>213</v>
      </c>
      <c r="C94" s="2" t="s">
        <v>212</v>
      </c>
      <c r="D94" s="2" t="s">
        <v>211</v>
      </c>
      <c r="E94" s="2" t="s">
        <v>210</v>
      </c>
      <c r="F94" s="2" t="s">
        <v>209</v>
      </c>
      <c r="G94" s="1">
        <v>44593</v>
      </c>
      <c r="H94" s="5">
        <v>6826</v>
      </c>
      <c r="I94">
        <v>1</v>
      </c>
    </row>
    <row r="95" spans="1:9" x14ac:dyDescent="0.25">
      <c r="A95" s="2" t="s">
        <v>208</v>
      </c>
      <c r="B95" s="2" t="s">
        <v>207</v>
      </c>
      <c r="C95" s="2" t="s">
        <v>206</v>
      </c>
      <c r="D95" s="2" t="s">
        <v>205</v>
      </c>
      <c r="E95" s="2" t="s">
        <v>204</v>
      </c>
      <c r="F95" s="2" t="s">
        <v>203</v>
      </c>
      <c r="G95" s="1">
        <v>44607</v>
      </c>
      <c r="H95" s="5">
        <v>15380</v>
      </c>
      <c r="I95">
        <v>1</v>
      </c>
    </row>
    <row r="96" spans="1:9" x14ac:dyDescent="0.25">
      <c r="A96" s="2" t="s">
        <v>420</v>
      </c>
      <c r="B96" s="2" t="s">
        <v>401</v>
      </c>
      <c r="C96" s="2" t="s">
        <v>419</v>
      </c>
      <c r="D96" s="2" t="s">
        <v>414</v>
      </c>
      <c r="E96" s="2" t="s">
        <v>418</v>
      </c>
      <c r="F96" s="2" t="s">
        <v>417</v>
      </c>
      <c r="G96" s="1">
        <v>44602</v>
      </c>
      <c r="H96" s="5">
        <v>22911</v>
      </c>
      <c r="I96">
        <v>1</v>
      </c>
    </row>
    <row r="97" spans="1:9" x14ac:dyDescent="0.25">
      <c r="A97" s="2" t="s">
        <v>416</v>
      </c>
      <c r="B97" s="2" t="s">
        <v>401</v>
      </c>
      <c r="C97" s="2" t="s">
        <v>415</v>
      </c>
      <c r="D97" s="2" t="s">
        <v>414</v>
      </c>
      <c r="E97" s="2" t="s">
        <v>413</v>
      </c>
      <c r="F97" s="2" t="s">
        <v>412</v>
      </c>
      <c r="G97" s="1">
        <v>44602</v>
      </c>
      <c r="H97" s="5">
        <v>63966</v>
      </c>
      <c r="I97">
        <v>1</v>
      </c>
    </row>
    <row r="98" spans="1:9" x14ac:dyDescent="0.25">
      <c r="A98" s="2" t="s">
        <v>411</v>
      </c>
      <c r="B98" s="2" t="s">
        <v>401</v>
      </c>
      <c r="C98" s="2" t="s">
        <v>410</v>
      </c>
      <c r="D98" s="2" t="s">
        <v>405</v>
      </c>
      <c r="E98" s="2" t="s">
        <v>409</v>
      </c>
      <c r="F98" s="2" t="s">
        <v>408</v>
      </c>
      <c r="G98" s="1">
        <v>44596</v>
      </c>
      <c r="H98" s="5">
        <v>21444</v>
      </c>
      <c r="I98">
        <v>1</v>
      </c>
    </row>
    <row r="99" spans="1:9" x14ac:dyDescent="0.25">
      <c r="A99" s="2" t="s">
        <v>407</v>
      </c>
      <c r="B99" s="2" t="s">
        <v>401</v>
      </c>
      <c r="C99" s="2" t="s">
        <v>406</v>
      </c>
      <c r="D99" s="2" t="s">
        <v>405</v>
      </c>
      <c r="E99" s="2" t="s">
        <v>404</v>
      </c>
      <c r="F99" s="2" t="s">
        <v>403</v>
      </c>
      <c r="G99" s="1">
        <v>44616</v>
      </c>
      <c r="H99" s="5">
        <v>12500</v>
      </c>
      <c r="I99">
        <v>1</v>
      </c>
    </row>
    <row r="100" spans="1:9" x14ac:dyDescent="0.25">
      <c r="A100" s="2" t="s">
        <v>402</v>
      </c>
      <c r="B100" s="2" t="s">
        <v>401</v>
      </c>
      <c r="C100" s="2" t="s">
        <v>400</v>
      </c>
      <c r="D100" s="2" t="s">
        <v>399</v>
      </c>
      <c r="E100" s="2" t="s">
        <v>398</v>
      </c>
      <c r="F100" s="2" t="s">
        <v>397</v>
      </c>
      <c r="G100" s="1">
        <v>44616</v>
      </c>
      <c r="H100" s="5">
        <v>17024</v>
      </c>
      <c r="I100">
        <v>1</v>
      </c>
    </row>
    <row r="101" spans="1:9" x14ac:dyDescent="0.25">
      <c r="A101" s="2" t="s">
        <v>396</v>
      </c>
      <c r="B101" s="2" t="s">
        <v>395</v>
      </c>
      <c r="C101" s="2" t="s">
        <v>394</v>
      </c>
      <c r="D101" s="2" t="s">
        <v>393</v>
      </c>
      <c r="E101" s="2" t="s">
        <v>392</v>
      </c>
      <c r="F101" s="2" t="s">
        <v>391</v>
      </c>
      <c r="G101" s="1">
        <v>44596</v>
      </c>
      <c r="H101" s="5">
        <v>0</v>
      </c>
      <c r="I101">
        <v>1</v>
      </c>
    </row>
    <row r="102" spans="1:9" x14ac:dyDescent="0.25">
      <c r="A102" s="2" t="s">
        <v>390</v>
      </c>
      <c r="B102" s="2" t="s">
        <v>355</v>
      </c>
      <c r="C102" s="2" t="s">
        <v>389</v>
      </c>
      <c r="D102" s="2" t="s">
        <v>353</v>
      </c>
      <c r="E102" s="2" t="s">
        <v>388</v>
      </c>
      <c r="F102" s="2" t="s">
        <v>387</v>
      </c>
      <c r="G102" s="1">
        <v>44600</v>
      </c>
      <c r="H102" s="5">
        <v>6500</v>
      </c>
      <c r="I102">
        <v>1</v>
      </c>
    </row>
    <row r="103" spans="1:9" x14ac:dyDescent="0.25">
      <c r="A103" s="2" t="s">
        <v>386</v>
      </c>
      <c r="B103" s="2" t="s">
        <v>355</v>
      </c>
      <c r="C103" s="2" t="s">
        <v>385</v>
      </c>
      <c r="D103" s="2" t="s">
        <v>363</v>
      </c>
      <c r="E103" s="2" t="s">
        <v>384</v>
      </c>
      <c r="F103" s="2" t="s">
        <v>383</v>
      </c>
      <c r="G103" s="1">
        <v>44601</v>
      </c>
      <c r="H103" s="5">
        <v>6987</v>
      </c>
      <c r="I103">
        <v>1</v>
      </c>
    </row>
    <row r="104" spans="1:9" x14ac:dyDescent="0.25">
      <c r="A104" s="2" t="s">
        <v>382</v>
      </c>
      <c r="B104" s="2" t="s">
        <v>355</v>
      </c>
      <c r="C104" s="2" t="s">
        <v>381</v>
      </c>
      <c r="D104" s="2" t="s">
        <v>353</v>
      </c>
      <c r="E104" s="2" t="s">
        <v>380</v>
      </c>
      <c r="F104" s="2" t="s">
        <v>379</v>
      </c>
      <c r="G104" s="1">
        <v>44615</v>
      </c>
      <c r="H104" s="5">
        <v>2067</v>
      </c>
      <c r="I104">
        <v>1</v>
      </c>
    </row>
    <row r="105" spans="1:9" x14ac:dyDescent="0.25">
      <c r="A105" s="2" t="s">
        <v>378</v>
      </c>
      <c r="B105" s="2" t="s">
        <v>355</v>
      </c>
      <c r="C105" s="2" t="s">
        <v>377</v>
      </c>
      <c r="D105" s="2" t="s">
        <v>355</v>
      </c>
      <c r="E105" s="2" t="s">
        <v>376</v>
      </c>
      <c r="F105" s="2" t="s">
        <v>375</v>
      </c>
      <c r="G105" s="1">
        <v>44593</v>
      </c>
      <c r="H105" s="5">
        <v>3500</v>
      </c>
      <c r="I105">
        <v>1</v>
      </c>
    </row>
    <row r="106" spans="1:9" x14ac:dyDescent="0.25">
      <c r="A106" s="2" t="s">
        <v>374</v>
      </c>
      <c r="B106" s="2" t="s">
        <v>355</v>
      </c>
      <c r="C106" s="2" t="s">
        <v>373</v>
      </c>
      <c r="D106" s="2" t="s">
        <v>353</v>
      </c>
      <c r="E106" s="2" t="s">
        <v>372</v>
      </c>
      <c r="F106" s="2" t="s">
        <v>371</v>
      </c>
      <c r="G106" s="1">
        <v>44607</v>
      </c>
      <c r="H106" s="5">
        <v>4800</v>
      </c>
      <c r="I106">
        <v>1</v>
      </c>
    </row>
    <row r="107" spans="1:9" x14ac:dyDescent="0.25">
      <c r="A107" s="2" t="s">
        <v>370</v>
      </c>
      <c r="B107" s="2" t="s">
        <v>355</v>
      </c>
      <c r="C107" s="2" t="s">
        <v>369</v>
      </c>
      <c r="D107" s="2" t="s">
        <v>368</v>
      </c>
      <c r="E107" s="2" t="s">
        <v>367</v>
      </c>
      <c r="F107" s="2" t="s">
        <v>366</v>
      </c>
      <c r="G107" s="1">
        <v>44606</v>
      </c>
      <c r="H107" s="5">
        <v>8600</v>
      </c>
      <c r="I107">
        <v>1</v>
      </c>
    </row>
    <row r="108" spans="1:9" x14ac:dyDescent="0.25">
      <c r="A108" s="2" t="s">
        <v>365</v>
      </c>
      <c r="B108" s="2" t="s">
        <v>355</v>
      </c>
      <c r="C108" s="2" t="s">
        <v>364</v>
      </c>
      <c r="D108" s="2" t="s">
        <v>363</v>
      </c>
      <c r="E108" s="2" t="s">
        <v>362</v>
      </c>
      <c r="F108" s="2" t="s">
        <v>361</v>
      </c>
      <c r="G108" s="1">
        <v>44614</v>
      </c>
      <c r="H108" s="5">
        <v>12886</v>
      </c>
      <c r="I108">
        <v>1</v>
      </c>
    </row>
    <row r="109" spans="1:9" x14ac:dyDescent="0.25">
      <c r="A109" s="2" t="s">
        <v>360</v>
      </c>
      <c r="B109" s="2" t="s">
        <v>355</v>
      </c>
      <c r="C109" s="2" t="s">
        <v>359</v>
      </c>
      <c r="D109" s="2" t="s">
        <v>355</v>
      </c>
      <c r="E109" s="2" t="s">
        <v>358</v>
      </c>
      <c r="F109" s="2" t="s">
        <v>357</v>
      </c>
      <c r="G109" s="1">
        <v>44614</v>
      </c>
      <c r="H109" s="5">
        <v>6950</v>
      </c>
      <c r="I109">
        <v>1</v>
      </c>
    </row>
    <row r="110" spans="1:9" x14ac:dyDescent="0.25">
      <c r="A110" s="2" t="s">
        <v>356</v>
      </c>
      <c r="B110" s="2" t="s">
        <v>355</v>
      </c>
      <c r="C110" s="2" t="s">
        <v>354</v>
      </c>
      <c r="D110" s="2" t="s">
        <v>353</v>
      </c>
      <c r="E110" s="2" t="s">
        <v>352</v>
      </c>
      <c r="F110" s="2" t="s">
        <v>351</v>
      </c>
      <c r="G110" s="1">
        <v>44614</v>
      </c>
      <c r="H110" s="5">
        <v>4000</v>
      </c>
      <c r="I110">
        <v>1</v>
      </c>
    </row>
    <row r="111" spans="1:9" x14ac:dyDescent="0.25">
      <c r="A111" s="2" t="s">
        <v>350</v>
      </c>
      <c r="B111" s="2" t="s">
        <v>334</v>
      </c>
      <c r="C111" s="2" t="s">
        <v>349</v>
      </c>
      <c r="D111" s="2" t="s">
        <v>348</v>
      </c>
      <c r="E111" s="2" t="s">
        <v>347</v>
      </c>
      <c r="F111" s="2" t="s">
        <v>346</v>
      </c>
      <c r="G111" s="1">
        <v>44607</v>
      </c>
      <c r="H111" s="5">
        <v>2050</v>
      </c>
      <c r="I111">
        <v>1</v>
      </c>
    </row>
    <row r="112" spans="1:9" x14ac:dyDescent="0.25">
      <c r="A112" s="2" t="s">
        <v>345</v>
      </c>
      <c r="B112" s="2" t="s">
        <v>334</v>
      </c>
      <c r="C112" s="2" t="s">
        <v>344</v>
      </c>
      <c r="D112" s="2" t="s">
        <v>343</v>
      </c>
      <c r="E112" s="2" t="s">
        <v>342</v>
      </c>
      <c r="F112" s="2" t="s">
        <v>341</v>
      </c>
      <c r="G112" s="1">
        <v>44607</v>
      </c>
      <c r="H112" s="5">
        <v>1300</v>
      </c>
      <c r="I112">
        <v>1</v>
      </c>
    </row>
    <row r="113" spans="1:9" x14ac:dyDescent="0.25">
      <c r="A113" s="2" t="s">
        <v>340</v>
      </c>
      <c r="B113" s="2" t="s">
        <v>334</v>
      </c>
      <c r="C113" s="2" t="s">
        <v>339</v>
      </c>
      <c r="D113" s="2" t="s">
        <v>338</v>
      </c>
      <c r="E113" s="2" t="s">
        <v>337</v>
      </c>
      <c r="F113" s="2" t="s">
        <v>336</v>
      </c>
      <c r="G113" s="1">
        <v>44596</v>
      </c>
      <c r="H113" s="5">
        <v>3000</v>
      </c>
      <c r="I113">
        <v>1</v>
      </c>
    </row>
    <row r="114" spans="1:9" x14ac:dyDescent="0.25">
      <c r="A114" s="2" t="s">
        <v>335</v>
      </c>
      <c r="B114" s="2" t="s">
        <v>334</v>
      </c>
      <c r="C114" s="2" t="s">
        <v>333</v>
      </c>
      <c r="D114" s="2" t="s">
        <v>332</v>
      </c>
      <c r="E114" s="2" t="s">
        <v>331</v>
      </c>
      <c r="F114" s="2" t="s">
        <v>330</v>
      </c>
      <c r="G114" s="1">
        <v>44606</v>
      </c>
      <c r="H114" s="5">
        <v>10222</v>
      </c>
      <c r="I114">
        <v>1</v>
      </c>
    </row>
    <row r="115" spans="1:9" x14ac:dyDescent="0.25">
      <c r="A115" s="2" t="s">
        <v>566</v>
      </c>
      <c r="B115" s="2" t="s">
        <v>538</v>
      </c>
      <c r="C115" s="2" t="s">
        <v>565</v>
      </c>
      <c r="D115" s="2" t="s">
        <v>547</v>
      </c>
      <c r="E115" s="2" t="s">
        <v>564</v>
      </c>
      <c r="F115" s="2" t="s">
        <v>563</v>
      </c>
      <c r="G115" s="1">
        <v>44601</v>
      </c>
      <c r="H115" s="5">
        <v>1964</v>
      </c>
      <c r="I115">
        <v>1</v>
      </c>
    </row>
    <row r="116" spans="1:9" x14ac:dyDescent="0.25">
      <c r="A116" s="2" t="s">
        <v>562</v>
      </c>
      <c r="B116" s="2" t="s">
        <v>538</v>
      </c>
      <c r="C116" s="2" t="s">
        <v>561</v>
      </c>
      <c r="D116" s="2" t="s">
        <v>547</v>
      </c>
      <c r="E116" s="2" t="s">
        <v>560</v>
      </c>
      <c r="F116" s="2" t="s">
        <v>559</v>
      </c>
      <c r="G116" s="1">
        <v>44600</v>
      </c>
      <c r="H116" s="5">
        <v>1885</v>
      </c>
      <c r="I116">
        <v>1</v>
      </c>
    </row>
    <row r="117" spans="1:9" x14ac:dyDescent="0.25">
      <c r="A117" s="2" t="s">
        <v>558</v>
      </c>
      <c r="B117" s="2" t="s">
        <v>538</v>
      </c>
      <c r="C117" s="2" t="s">
        <v>557</v>
      </c>
      <c r="D117" s="2" t="s">
        <v>556</v>
      </c>
      <c r="E117" s="2" t="s">
        <v>555</v>
      </c>
      <c r="F117" s="2" t="s">
        <v>554</v>
      </c>
      <c r="G117" s="1">
        <v>44594</v>
      </c>
      <c r="H117" s="5">
        <v>1303</v>
      </c>
      <c r="I117">
        <v>1</v>
      </c>
    </row>
    <row r="118" spans="1:9" x14ac:dyDescent="0.25">
      <c r="A118" s="2" t="s">
        <v>553</v>
      </c>
      <c r="B118" s="2" t="s">
        <v>538</v>
      </c>
      <c r="C118" s="2" t="s">
        <v>552</v>
      </c>
      <c r="D118" s="2" t="s">
        <v>547</v>
      </c>
      <c r="E118" s="2" t="s">
        <v>551</v>
      </c>
      <c r="F118" s="2" t="s">
        <v>550</v>
      </c>
      <c r="G118" s="1">
        <v>44596</v>
      </c>
      <c r="H118" s="5">
        <v>1321</v>
      </c>
      <c r="I118">
        <v>1</v>
      </c>
    </row>
    <row r="119" spans="1:9" x14ac:dyDescent="0.25">
      <c r="A119" s="2" t="s">
        <v>549</v>
      </c>
      <c r="B119" s="2" t="s">
        <v>538</v>
      </c>
      <c r="C119" s="2" t="s">
        <v>548</v>
      </c>
      <c r="D119" s="2" t="s">
        <v>547</v>
      </c>
      <c r="E119" s="2" t="s">
        <v>546</v>
      </c>
      <c r="F119" s="2" t="s">
        <v>545</v>
      </c>
      <c r="G119" s="1">
        <v>44610</v>
      </c>
      <c r="H119" s="5">
        <v>1650</v>
      </c>
      <c r="I119">
        <v>1</v>
      </c>
    </row>
    <row r="120" spans="1:9" x14ac:dyDescent="0.25">
      <c r="A120" s="2" t="s">
        <v>544</v>
      </c>
      <c r="B120" s="2" t="s">
        <v>538</v>
      </c>
      <c r="C120" s="2" t="s">
        <v>543</v>
      </c>
      <c r="D120" s="2" t="s">
        <v>542</v>
      </c>
      <c r="E120" s="2" t="s">
        <v>541</v>
      </c>
      <c r="F120" s="2" t="s">
        <v>540</v>
      </c>
      <c r="G120" s="1">
        <v>44608</v>
      </c>
      <c r="H120" s="5">
        <v>1728</v>
      </c>
      <c r="I120">
        <v>1</v>
      </c>
    </row>
    <row r="121" spans="1:9" x14ac:dyDescent="0.25">
      <c r="A121" s="2" t="s">
        <v>539</v>
      </c>
      <c r="B121" s="2" t="s">
        <v>538</v>
      </c>
      <c r="C121" s="2" t="s">
        <v>537</v>
      </c>
      <c r="D121" s="2" t="s">
        <v>536</v>
      </c>
      <c r="E121" s="2" t="s">
        <v>535</v>
      </c>
      <c r="F121" s="2" t="s">
        <v>534</v>
      </c>
      <c r="G121" s="1">
        <v>44614</v>
      </c>
      <c r="H121" s="5">
        <v>1999</v>
      </c>
      <c r="I121">
        <v>1</v>
      </c>
    </row>
    <row r="122" spans="1:9" x14ac:dyDescent="0.25">
      <c r="A122" s="2" t="s">
        <v>533</v>
      </c>
      <c r="B122" s="2" t="s">
        <v>461</v>
      </c>
      <c r="C122" s="2" t="s">
        <v>532</v>
      </c>
      <c r="D122" s="2" t="s">
        <v>531</v>
      </c>
      <c r="E122" s="2" t="s">
        <v>530</v>
      </c>
      <c r="F122" s="2" t="s">
        <v>529</v>
      </c>
      <c r="G122" s="1">
        <v>44615</v>
      </c>
      <c r="H122" s="5">
        <v>44000</v>
      </c>
      <c r="I122">
        <v>1</v>
      </c>
    </row>
    <row r="123" spans="1:9" x14ac:dyDescent="0.25">
      <c r="A123" s="2" t="s">
        <v>528</v>
      </c>
      <c r="B123" s="2" t="s">
        <v>461</v>
      </c>
      <c r="C123" s="2" t="s">
        <v>527</v>
      </c>
      <c r="D123" s="2" t="s">
        <v>526</v>
      </c>
      <c r="E123" s="2" t="s">
        <v>525</v>
      </c>
      <c r="F123" s="2" t="s">
        <v>524</v>
      </c>
      <c r="G123" s="1">
        <v>44615</v>
      </c>
      <c r="H123" s="5">
        <v>2000</v>
      </c>
      <c r="I123">
        <v>1</v>
      </c>
    </row>
    <row r="124" spans="1:9" x14ac:dyDescent="0.25">
      <c r="A124" s="2" t="s">
        <v>523</v>
      </c>
      <c r="B124" s="2" t="s">
        <v>461</v>
      </c>
      <c r="C124" s="2" t="s">
        <v>522</v>
      </c>
      <c r="D124" s="2" t="s">
        <v>521</v>
      </c>
      <c r="E124" s="2" t="s">
        <v>520</v>
      </c>
      <c r="F124" s="2" t="s">
        <v>519</v>
      </c>
      <c r="G124" s="1">
        <v>44615</v>
      </c>
      <c r="H124" s="5">
        <v>7365</v>
      </c>
      <c r="I124">
        <v>1</v>
      </c>
    </row>
    <row r="125" spans="1:9" x14ac:dyDescent="0.25">
      <c r="A125" s="2" t="s">
        <v>518</v>
      </c>
      <c r="B125" s="2" t="s">
        <v>461</v>
      </c>
      <c r="C125" s="2" t="s">
        <v>517</v>
      </c>
      <c r="D125" s="2" t="s">
        <v>516</v>
      </c>
      <c r="E125" s="2" t="s">
        <v>515</v>
      </c>
      <c r="F125" s="2" t="s">
        <v>514</v>
      </c>
      <c r="G125" s="1">
        <v>44617</v>
      </c>
      <c r="H125" s="5">
        <v>89212</v>
      </c>
      <c r="I125">
        <v>1</v>
      </c>
    </row>
    <row r="126" spans="1:9" x14ac:dyDescent="0.25">
      <c r="A126" s="2" t="s">
        <v>513</v>
      </c>
      <c r="B126" s="2" t="s">
        <v>461</v>
      </c>
      <c r="C126" s="2" t="s">
        <v>512</v>
      </c>
      <c r="D126" s="2" t="s">
        <v>511</v>
      </c>
      <c r="E126" s="2" t="s">
        <v>510</v>
      </c>
      <c r="F126" s="2" t="s">
        <v>509</v>
      </c>
      <c r="G126" s="1">
        <v>44609</v>
      </c>
      <c r="H126" s="5">
        <v>11000</v>
      </c>
      <c r="I126">
        <v>1</v>
      </c>
    </row>
    <row r="127" spans="1:9" x14ac:dyDescent="0.25">
      <c r="A127" s="2" t="s">
        <v>508</v>
      </c>
      <c r="B127" s="2" t="s">
        <v>461</v>
      </c>
      <c r="C127" s="2" t="s">
        <v>507</v>
      </c>
      <c r="D127" s="2" t="s">
        <v>506</v>
      </c>
      <c r="E127" s="2" t="s">
        <v>505</v>
      </c>
      <c r="F127" s="2" t="s">
        <v>504</v>
      </c>
      <c r="G127" s="1">
        <v>44616</v>
      </c>
      <c r="H127" s="5">
        <v>3635</v>
      </c>
      <c r="I127">
        <v>1</v>
      </c>
    </row>
    <row r="128" spans="1:9" x14ac:dyDescent="0.25">
      <c r="A128" s="2" t="s">
        <v>503</v>
      </c>
      <c r="B128" s="2" t="s">
        <v>461</v>
      </c>
      <c r="C128" s="2" t="s">
        <v>502</v>
      </c>
      <c r="D128" s="2" t="s">
        <v>501</v>
      </c>
      <c r="E128" s="2" t="s">
        <v>500</v>
      </c>
      <c r="F128" s="2" t="s">
        <v>499</v>
      </c>
      <c r="G128" s="1">
        <v>44607</v>
      </c>
      <c r="H128" s="5">
        <v>3996</v>
      </c>
      <c r="I128">
        <v>1</v>
      </c>
    </row>
    <row r="129" spans="1:9" x14ac:dyDescent="0.25">
      <c r="A129" s="2" t="s">
        <v>498</v>
      </c>
      <c r="B129" s="2" t="s">
        <v>461</v>
      </c>
      <c r="C129" s="2" t="s">
        <v>497</v>
      </c>
      <c r="D129" s="2" t="s">
        <v>496</v>
      </c>
      <c r="E129" s="2" t="s">
        <v>495</v>
      </c>
      <c r="F129" s="2" t="s">
        <v>494</v>
      </c>
      <c r="G129" s="1">
        <v>44607</v>
      </c>
      <c r="H129" s="5">
        <v>10000</v>
      </c>
      <c r="I129">
        <v>1</v>
      </c>
    </row>
    <row r="130" spans="1:9" x14ac:dyDescent="0.25">
      <c r="A130" s="2" t="s">
        <v>493</v>
      </c>
      <c r="B130" s="2" t="s">
        <v>461</v>
      </c>
      <c r="C130" s="2" t="s">
        <v>492</v>
      </c>
      <c r="D130" s="2" t="s">
        <v>491</v>
      </c>
      <c r="E130" s="2" t="s">
        <v>490</v>
      </c>
      <c r="F130" s="2" t="s">
        <v>489</v>
      </c>
      <c r="G130" s="1">
        <v>44607</v>
      </c>
      <c r="H130" s="5">
        <v>8000</v>
      </c>
      <c r="I130">
        <v>1</v>
      </c>
    </row>
    <row r="131" spans="1:9" x14ac:dyDescent="0.25">
      <c r="A131" s="2" t="s">
        <v>488</v>
      </c>
      <c r="B131" s="2" t="s">
        <v>461</v>
      </c>
      <c r="C131" s="2" t="s">
        <v>339</v>
      </c>
      <c r="D131" s="2" t="s">
        <v>487</v>
      </c>
      <c r="E131" s="2" t="s">
        <v>337</v>
      </c>
      <c r="F131" s="2" t="s">
        <v>336</v>
      </c>
      <c r="G131" s="1">
        <v>44596</v>
      </c>
      <c r="H131" s="5">
        <v>5000</v>
      </c>
      <c r="I131">
        <v>1</v>
      </c>
    </row>
    <row r="132" spans="1:9" x14ac:dyDescent="0.25">
      <c r="A132" s="2" t="s">
        <v>486</v>
      </c>
      <c r="B132" s="2" t="s">
        <v>461</v>
      </c>
      <c r="C132" s="2" t="s">
        <v>485</v>
      </c>
      <c r="D132" s="2" t="s">
        <v>484</v>
      </c>
      <c r="E132" s="2" t="s">
        <v>483</v>
      </c>
      <c r="F132" s="2" t="s">
        <v>482</v>
      </c>
      <c r="G132" s="1">
        <v>44596</v>
      </c>
      <c r="H132" s="5">
        <v>10643</v>
      </c>
      <c r="I132">
        <v>1</v>
      </c>
    </row>
    <row r="133" spans="1:9" x14ac:dyDescent="0.25">
      <c r="A133" s="2" t="s">
        <v>481</v>
      </c>
      <c r="B133" s="2" t="s">
        <v>461</v>
      </c>
      <c r="C133" s="2" t="s">
        <v>480</v>
      </c>
      <c r="D133" s="2" t="s">
        <v>459</v>
      </c>
      <c r="E133" s="2" t="s">
        <v>479</v>
      </c>
      <c r="F133" s="2" t="s">
        <v>478</v>
      </c>
      <c r="G133" s="1">
        <v>44599</v>
      </c>
      <c r="H133" s="5">
        <v>4500</v>
      </c>
      <c r="I133">
        <v>1</v>
      </c>
    </row>
    <row r="134" spans="1:9" x14ac:dyDescent="0.25">
      <c r="A134" s="2" t="s">
        <v>477</v>
      </c>
      <c r="B134" s="2" t="s">
        <v>461</v>
      </c>
      <c r="C134" s="2" t="s">
        <v>476</v>
      </c>
      <c r="D134" s="2" t="s">
        <v>475</v>
      </c>
      <c r="E134" s="2" t="s">
        <v>474</v>
      </c>
      <c r="F134" s="2" t="s">
        <v>473</v>
      </c>
      <c r="G134" s="1">
        <v>44613</v>
      </c>
      <c r="H134" s="5">
        <v>5706</v>
      </c>
      <c r="I134">
        <v>1</v>
      </c>
    </row>
    <row r="135" spans="1:9" x14ac:dyDescent="0.25">
      <c r="A135" s="2" t="s">
        <v>472</v>
      </c>
      <c r="B135" s="2" t="s">
        <v>461</v>
      </c>
      <c r="C135" s="2" t="s">
        <v>471</v>
      </c>
      <c r="D135" s="2" t="s">
        <v>470</v>
      </c>
      <c r="E135" s="2" t="s">
        <v>469</v>
      </c>
      <c r="F135" s="2" t="s">
        <v>468</v>
      </c>
      <c r="G135" s="1">
        <v>44603</v>
      </c>
      <c r="H135" s="5">
        <v>8000</v>
      </c>
      <c r="I135">
        <v>1</v>
      </c>
    </row>
    <row r="136" spans="1:9" x14ac:dyDescent="0.25">
      <c r="A136" s="2" t="s">
        <v>467</v>
      </c>
      <c r="B136" s="2" t="s">
        <v>461</v>
      </c>
      <c r="C136" s="2" t="s">
        <v>466</v>
      </c>
      <c r="D136" s="2" t="s">
        <v>465</v>
      </c>
      <c r="E136" s="2" t="s">
        <v>464</v>
      </c>
      <c r="F136" s="2" t="s">
        <v>463</v>
      </c>
      <c r="G136" s="1">
        <v>44609</v>
      </c>
      <c r="H136" s="5">
        <v>14475</v>
      </c>
      <c r="I136">
        <v>1</v>
      </c>
    </row>
    <row r="137" spans="1:9" ht="15.75" thickBot="1" x14ac:dyDescent="0.3">
      <c r="A137" s="2" t="s">
        <v>462</v>
      </c>
      <c r="B137" s="2" t="s">
        <v>461</v>
      </c>
      <c r="C137" s="2" t="s">
        <v>460</v>
      </c>
      <c r="D137" s="2" t="s">
        <v>459</v>
      </c>
      <c r="E137" s="2" t="s">
        <v>458</v>
      </c>
      <c r="F137" s="2" t="s">
        <v>457</v>
      </c>
      <c r="G137" s="1">
        <v>44595</v>
      </c>
      <c r="H137" s="5">
        <v>12000</v>
      </c>
      <c r="I137">
        <v>1</v>
      </c>
    </row>
    <row r="138" spans="1:9" ht="15.75" thickBot="1" x14ac:dyDescent="0.3">
      <c r="F138" s="28" t="s">
        <v>12</v>
      </c>
      <c r="G138" s="29"/>
      <c r="H138" s="25">
        <f>SUM(H73:H137)</f>
        <v>733071</v>
      </c>
      <c r="I138" s="9">
        <f>SUM(I73:I137)</f>
        <v>65</v>
      </c>
    </row>
    <row r="139" spans="1:9" ht="15.75" thickBot="1" x14ac:dyDescent="0.3"/>
    <row r="140" spans="1:9" ht="15.75" thickBot="1" x14ac:dyDescent="0.3">
      <c r="F140" s="28" t="s">
        <v>21</v>
      </c>
      <c r="G140" s="29"/>
      <c r="H140" s="8">
        <f>SUM(H60,H67,H69,H71,H138)</f>
        <v>3284029</v>
      </c>
      <c r="I140" s="9">
        <f>SUM(I60,I67,I69,I71,I138)</f>
        <v>74</v>
      </c>
    </row>
    <row r="141" spans="1:9" x14ac:dyDescent="0.25">
      <c r="F141" s="10"/>
      <c r="G141" s="10"/>
      <c r="H141" s="11"/>
      <c r="I141" s="12"/>
    </row>
    <row r="142" spans="1:9" ht="15.75" thickBot="1" x14ac:dyDescent="0.3"/>
    <row r="143" spans="1:9" ht="15.75" thickBot="1" x14ac:dyDescent="0.3">
      <c r="F143" s="28" t="s">
        <v>22</v>
      </c>
      <c r="G143" s="29"/>
      <c r="H143" s="27">
        <f>SUM(H54,H140)</f>
        <v>4252874</v>
      </c>
      <c r="I143" s="9">
        <f>SUM(I54,I140)</f>
        <v>115</v>
      </c>
    </row>
  </sheetData>
  <mergeCells count="13">
    <mergeCell ref="F143:G143"/>
    <mergeCell ref="F60:G60"/>
    <mergeCell ref="F67:G67"/>
    <mergeCell ref="F69:G69"/>
    <mergeCell ref="F71:G71"/>
    <mergeCell ref="F138:G138"/>
    <mergeCell ref="F140:G140"/>
    <mergeCell ref="F54:G54"/>
    <mergeCell ref="F3:G3"/>
    <mergeCell ref="F11:G11"/>
    <mergeCell ref="F37:G37"/>
    <mergeCell ref="F40:G40"/>
    <mergeCell ref="F52:G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Report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Michael Crino</cp:lastModifiedBy>
  <dcterms:created xsi:type="dcterms:W3CDTF">2021-10-29T20:45:42Z</dcterms:created>
  <dcterms:modified xsi:type="dcterms:W3CDTF">2022-04-20T16:56:38Z</dcterms:modified>
</cp:coreProperties>
</file>